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財政部市民税課\１１　広報・ＨＰ\02　ＨＰ\01　ＨＰアップロードファイル\01　税制係\法人市民税\★ＨＰ掲載　納付書\"/>
    </mc:Choice>
  </mc:AlternateContent>
  <xr:revisionPtr revIDLastSave="0" documentId="13_ncr:1_{63C97D6C-D660-487F-B3A3-2AFF0AFDC02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入力・印刷" sheetId="1" r:id="rId1"/>
    <sheet name="記載例" sheetId="4" r:id="rId2"/>
    <sheet name="計算" sheetId="2" r:id="rId3"/>
    <sheet name="Sheet3" sheetId="3" r:id="rId4"/>
  </sheets>
  <definedNames>
    <definedName name="_xlnm.Print_Area" localSheetId="1">記載例!$A$1:$FJ$53</definedName>
    <definedName name="_xlnm.Print_Area" localSheetId="0">入力・印刷!$A$1:$FI$53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D17" i="2"/>
  <c r="F17" i="2"/>
  <c r="I17" i="2"/>
  <c r="K17" i="2"/>
  <c r="AN30" i="1" s="1"/>
  <c r="L17" i="2"/>
  <c r="AQ30" i="1" s="1"/>
  <c r="N17" i="2"/>
  <c r="AW30" i="1" s="1"/>
  <c r="D11" i="1"/>
  <c r="D9" i="1"/>
  <c r="B3" i="2"/>
  <c r="C3" i="2" s="1"/>
  <c r="E3" i="2" s="1"/>
  <c r="AG15" i="1"/>
  <c r="EO15" i="1" s="1"/>
  <c r="B18" i="2"/>
  <c r="D18" i="2" s="1"/>
  <c r="B17" i="2"/>
  <c r="J17" i="2" s="1"/>
  <c r="AK30" i="1" s="1"/>
  <c r="B16" i="2"/>
  <c r="F16" i="2" s="1"/>
  <c r="B13" i="2"/>
  <c r="E14" i="2" s="1"/>
  <c r="E13" i="2" s="1"/>
  <c r="AH21" i="1" s="1"/>
  <c r="B15" i="2"/>
  <c r="N15" i="2" s="1"/>
  <c r="AW24" i="1" s="1"/>
  <c r="B11" i="2"/>
  <c r="F11" i="2" s="1"/>
  <c r="AW18" i="1" l="1"/>
  <c r="DA18" i="1" s="1"/>
  <c r="FE18" i="1" s="1"/>
  <c r="E17" i="2"/>
  <c r="I18" i="2"/>
  <c r="AH33" i="1" s="1"/>
  <c r="M17" i="2"/>
  <c r="AT30" i="1" s="1"/>
  <c r="K16" i="2"/>
  <c r="AN27" i="1" s="1"/>
  <c r="J16" i="2"/>
  <c r="AK27" i="1" s="1"/>
  <c r="H18" i="2"/>
  <c r="G18" i="2"/>
  <c r="AB33" i="1" s="1"/>
  <c r="N18" i="2"/>
  <c r="AW33" i="1" s="1"/>
  <c r="F18" i="2"/>
  <c r="M18" i="2"/>
  <c r="AT33" i="1" s="1"/>
  <c r="E18" i="2"/>
  <c r="V33" i="1" s="1"/>
  <c r="L18" i="2"/>
  <c r="AQ33" i="1" s="1"/>
  <c r="K18" i="2"/>
  <c r="AN33" i="1" s="1"/>
  <c r="C18" i="2"/>
  <c r="P33" i="1" s="1"/>
  <c r="J18" i="2"/>
  <c r="AK33" i="1" s="1"/>
  <c r="P30" i="1"/>
  <c r="H17" i="2"/>
  <c r="AE30" i="1" s="1"/>
  <c r="G17" i="2"/>
  <c r="AB30" i="1" s="1"/>
  <c r="I16" i="2"/>
  <c r="H16" i="2"/>
  <c r="C16" i="2"/>
  <c r="G16" i="2"/>
  <c r="AB27" i="1" s="1"/>
  <c r="N16" i="2"/>
  <c r="AW27" i="1" s="1"/>
  <c r="P27" i="1"/>
  <c r="M16" i="2"/>
  <c r="AT27" i="1" s="1"/>
  <c r="E16" i="2"/>
  <c r="V27" i="1" s="1"/>
  <c r="L16" i="2"/>
  <c r="AQ27" i="1" s="1"/>
  <c r="D16" i="2"/>
  <c r="S27" i="1" s="1"/>
  <c r="I15" i="2"/>
  <c r="AH24" i="1" s="1"/>
  <c r="CL24" i="1" s="1"/>
  <c r="J15" i="2"/>
  <c r="K15" i="2"/>
  <c r="AN24" i="1" s="1"/>
  <c r="CR24" i="1" s="1"/>
  <c r="L15" i="2"/>
  <c r="AQ24" i="1" s="1"/>
  <c r="CU24" i="1" s="1"/>
  <c r="M15" i="2"/>
  <c r="AT24" i="1" s="1"/>
  <c r="C13" i="2"/>
  <c r="AB21" i="1" s="1"/>
  <c r="CF21" i="1" s="1"/>
  <c r="EJ21" i="1" s="1"/>
  <c r="D3" i="2"/>
  <c r="CK15" i="1"/>
  <c r="AH30" i="1"/>
  <c r="Y30" i="1"/>
  <c r="AE33" i="1"/>
  <c r="S33" i="1"/>
  <c r="J12" i="2"/>
  <c r="Y33" i="1"/>
  <c r="H14" i="2"/>
  <c r="I13" i="2" s="1"/>
  <c r="AT21" i="1" s="1"/>
  <c r="CX21" i="1" s="1"/>
  <c r="FB21" i="1" s="1"/>
  <c r="M12" i="2"/>
  <c r="V30" i="1"/>
  <c r="L12" i="2"/>
  <c r="S30" i="1"/>
  <c r="K12" i="2"/>
  <c r="AE27" i="1"/>
  <c r="J11" i="2"/>
  <c r="AH27" i="1"/>
  <c r="Y27" i="1"/>
  <c r="M11" i="2"/>
  <c r="L11" i="2"/>
  <c r="K11" i="2"/>
  <c r="F15" i="2"/>
  <c r="Y24" i="1" s="1"/>
  <c r="CC24" i="1" s="1"/>
  <c r="G15" i="2"/>
  <c r="AB24" i="1" s="1"/>
  <c r="CF24" i="1" s="1"/>
  <c r="H15" i="2"/>
  <c r="AE24" i="1" s="1"/>
  <c r="CI24" i="1" s="1"/>
  <c r="E15" i="2"/>
  <c r="V24" i="1" s="1"/>
  <c r="BZ24" i="1" s="1"/>
  <c r="M10" i="2"/>
  <c r="D15" i="2"/>
  <c r="S24" i="1" s="1"/>
  <c r="BW24" i="1" s="1"/>
  <c r="J10" i="2"/>
  <c r="C15" i="2"/>
  <c r="P24" i="1" s="1"/>
  <c r="BT24" i="1" s="1"/>
  <c r="F13" i="2"/>
  <c r="AK21" i="1" s="1"/>
  <c r="CO21" i="1" s="1"/>
  <c r="ES21" i="1" s="1"/>
  <c r="D13" i="2"/>
  <c r="AE21" i="1" s="1"/>
  <c r="CI21" i="1" s="1"/>
  <c r="EM21" i="1" s="1"/>
  <c r="G13" i="2"/>
  <c r="AN21" i="1" s="1"/>
  <c r="CR21" i="1" s="1"/>
  <c r="EV21" i="1" s="1"/>
  <c r="DA24" i="1"/>
  <c r="E12" i="2"/>
  <c r="E11" i="2" s="1"/>
  <c r="J21" i="1" s="1"/>
  <c r="BN21" i="1" s="1"/>
  <c r="H12" i="2"/>
  <c r="H11" i="2" s="1"/>
  <c r="S21" i="1" s="1"/>
  <c r="BW21" i="1" s="1"/>
  <c r="G11" i="2"/>
  <c r="P21" i="1" s="1"/>
  <c r="BT21" i="1" s="1"/>
  <c r="M21" i="1"/>
  <c r="BQ21" i="1" s="1"/>
  <c r="C11" i="2"/>
  <c r="D21" i="1" s="1"/>
  <c r="BH21" i="1" s="1"/>
  <c r="DL21" i="1" s="1"/>
  <c r="D11" i="2"/>
  <c r="G21" i="1" s="1"/>
  <c r="BK21" i="1" s="1"/>
  <c r="DO21" i="1" s="1"/>
  <c r="FL35" i="1"/>
  <c r="B19" i="2" s="1"/>
  <c r="CL21" i="1"/>
  <c r="EP21" i="1" s="1"/>
  <c r="AT18" i="1" l="1"/>
  <c r="CX18" i="1" s="1"/>
  <c r="FB18" i="1" s="1"/>
  <c r="CX24" i="1"/>
  <c r="G19" i="2"/>
  <c r="AB36" i="1" s="1"/>
  <c r="H19" i="2"/>
  <c r="AE36" i="1" s="1"/>
  <c r="C19" i="2"/>
  <c r="P36" i="1" s="1"/>
  <c r="I19" i="2"/>
  <c r="AH36" i="1" s="1"/>
  <c r="K19" i="2"/>
  <c r="AN36" i="1" s="1"/>
  <c r="D19" i="2"/>
  <c r="S36" i="1" s="1"/>
  <c r="M19" i="2"/>
  <c r="AT36" i="1" s="1"/>
  <c r="F19" i="2"/>
  <c r="Y36" i="1" s="1"/>
  <c r="J19" i="2"/>
  <c r="AK36" i="1" s="1"/>
  <c r="L19" i="2"/>
  <c r="AQ36" i="1" s="1"/>
  <c r="E19" i="2"/>
  <c r="V36" i="1" s="1"/>
  <c r="N19" i="2"/>
  <c r="AW36" i="1" s="1"/>
  <c r="AK24" i="1"/>
  <c r="CO24" i="1" s="1"/>
  <c r="H13" i="2"/>
  <c r="AQ21" i="1" s="1"/>
  <c r="CU21" i="1" s="1"/>
  <c r="EY21" i="1" s="1"/>
  <c r="J13" i="2"/>
  <c r="M13" i="2"/>
  <c r="K13" i="2"/>
  <c r="L13" i="2"/>
  <c r="I11" i="2"/>
  <c r="V21" i="1" s="1"/>
  <c r="BZ21" i="1" s="1"/>
  <c r="CA38" i="1"/>
  <c r="EE38" i="1" s="1"/>
  <c r="BV38" i="1"/>
  <c r="DZ38" i="1" s="1"/>
  <c r="BP38" i="1"/>
  <c r="DT38" i="1" s="1"/>
  <c r="BH11" i="1" l="1"/>
  <c r="DL11" i="1" s="1"/>
  <c r="BK11" i="1"/>
  <c r="DO11" i="1" s="1"/>
  <c r="BN11" i="1"/>
  <c r="DR11" i="1" s="1"/>
  <c r="BQ11" i="1"/>
  <c r="DU11" i="1" s="1"/>
  <c r="BT11" i="1"/>
  <c r="DX11" i="1" s="1"/>
  <c r="BW11" i="1"/>
  <c r="EA11" i="1" s="1"/>
  <c r="BZ11" i="1"/>
  <c r="ED11" i="1" s="1"/>
  <c r="CC11" i="1"/>
  <c r="EG11" i="1" s="1"/>
  <c r="CF11" i="1"/>
  <c r="EJ11" i="1" s="1"/>
  <c r="CI11" i="1"/>
  <c r="EM11" i="1" s="1"/>
  <c r="CL11" i="1"/>
  <c r="EP11" i="1" s="1"/>
  <c r="CO11" i="1"/>
  <c r="ES11" i="1" s="1"/>
  <c r="CR11" i="1"/>
  <c r="EV11" i="1" s="1"/>
  <c r="CU11" i="1"/>
  <c r="EY11" i="1" s="1"/>
  <c r="CX11" i="1"/>
  <c r="FB11" i="1" s="1"/>
  <c r="DA11" i="1"/>
  <c r="FE11" i="1" s="1"/>
  <c r="BH12" i="1"/>
  <c r="DL12" i="1" s="1"/>
  <c r="BK12" i="1"/>
  <c r="DO12" i="1" s="1"/>
  <c r="BN12" i="1"/>
  <c r="DR12" i="1" s="1"/>
  <c r="BQ12" i="1"/>
  <c r="DU12" i="1" s="1"/>
  <c r="BT12" i="1"/>
  <c r="DX12" i="1" s="1"/>
  <c r="BW12" i="1"/>
  <c r="EA12" i="1" s="1"/>
  <c r="BZ12" i="1"/>
  <c r="ED12" i="1" s="1"/>
  <c r="CC12" i="1"/>
  <c r="EG12" i="1" s="1"/>
  <c r="CF12" i="1"/>
  <c r="EJ12" i="1" s="1"/>
  <c r="CI12" i="1"/>
  <c r="EM12" i="1" s="1"/>
  <c r="CL12" i="1"/>
  <c r="EP12" i="1" s="1"/>
  <c r="CO12" i="1"/>
  <c r="ES12" i="1" s="1"/>
  <c r="CR12" i="1"/>
  <c r="EV12" i="1" s="1"/>
  <c r="CU12" i="1"/>
  <c r="EY12" i="1" s="1"/>
  <c r="CX12" i="1"/>
  <c r="FB12" i="1" s="1"/>
  <c r="DA12" i="1"/>
  <c r="FE12" i="1" s="1"/>
  <c r="DA10" i="1"/>
  <c r="FE10" i="1" s="1"/>
  <c r="CX10" i="1"/>
  <c r="FB10" i="1" s="1"/>
  <c r="CU10" i="1"/>
  <c r="EY10" i="1" s="1"/>
  <c r="CR10" i="1"/>
  <c r="EV10" i="1" s="1"/>
  <c r="CO10" i="1"/>
  <c r="ES10" i="1" s="1"/>
  <c r="CL10" i="1"/>
  <c r="EP10" i="1" s="1"/>
  <c r="CI10" i="1"/>
  <c r="EM10" i="1" s="1"/>
  <c r="CF10" i="1"/>
  <c r="EJ10" i="1" s="1"/>
  <c r="CC10" i="1"/>
  <c r="EG10" i="1" s="1"/>
  <c r="BZ10" i="1"/>
  <c r="ED10" i="1" s="1"/>
  <c r="BW10" i="1"/>
  <c r="EA10" i="1" s="1"/>
  <c r="BT10" i="1"/>
  <c r="DX10" i="1" s="1"/>
  <c r="BQ10" i="1"/>
  <c r="DU10" i="1" s="1"/>
  <c r="BN10" i="1"/>
  <c r="DR10" i="1" s="1"/>
  <c r="BK10" i="1"/>
  <c r="DO10" i="1" s="1"/>
  <c r="BH10" i="1"/>
  <c r="DL10" i="1" s="1"/>
  <c r="DA9" i="1"/>
  <c r="FE9" i="1" s="1"/>
  <c r="CX9" i="1"/>
  <c r="FB9" i="1" s="1"/>
  <c r="CU9" i="1"/>
  <c r="EY9" i="1" s="1"/>
  <c r="CR9" i="1"/>
  <c r="EV9" i="1" s="1"/>
  <c r="CO9" i="1"/>
  <c r="ES9" i="1" s="1"/>
  <c r="CL9" i="1"/>
  <c r="EP9" i="1" s="1"/>
  <c r="CI9" i="1"/>
  <c r="EM9" i="1" s="1"/>
  <c r="CF9" i="1"/>
  <c r="EJ9" i="1" s="1"/>
  <c r="CC9" i="1"/>
  <c r="EG9" i="1" s="1"/>
  <c r="BZ9" i="1"/>
  <c r="ED9" i="1" s="1"/>
  <c r="BW9" i="1"/>
  <c r="EA9" i="1" s="1"/>
  <c r="BT9" i="1"/>
  <c r="DX9" i="1" s="1"/>
  <c r="BQ9" i="1"/>
  <c r="DU9" i="1" s="1"/>
  <c r="BN9" i="1"/>
  <c r="DR9" i="1" s="1"/>
  <c r="BK9" i="1"/>
  <c r="DO9" i="1" s="1"/>
  <c r="BH9" i="1"/>
  <c r="DL9" i="1" s="1"/>
  <c r="ED21" i="1"/>
  <c r="EA21" i="1"/>
  <c r="DX21" i="1"/>
  <c r="DU21" i="1"/>
  <c r="DR21" i="1"/>
  <c r="DX24" i="1"/>
  <c r="DA36" i="1"/>
  <c r="FE36" i="1" s="1"/>
  <c r="CX36" i="1"/>
  <c r="FB36" i="1" s="1"/>
  <c r="CU36" i="1"/>
  <c r="EY36" i="1" s="1"/>
  <c r="CR36" i="1"/>
  <c r="EV36" i="1" s="1"/>
  <c r="CO36" i="1"/>
  <c r="ES36" i="1" s="1"/>
  <c r="CL36" i="1"/>
  <c r="EP36" i="1" s="1"/>
  <c r="CI36" i="1"/>
  <c r="EM36" i="1" s="1"/>
  <c r="CF36" i="1"/>
  <c r="EJ36" i="1" s="1"/>
  <c r="CC36" i="1"/>
  <c r="EG36" i="1" s="1"/>
  <c r="BZ36" i="1"/>
  <c r="ED36" i="1" s="1"/>
  <c r="BW36" i="1"/>
  <c r="EA36" i="1" s="1"/>
  <c r="BT36" i="1"/>
  <c r="DX36" i="1" s="1"/>
  <c r="DA33" i="1"/>
  <c r="FE33" i="1" s="1"/>
  <c r="CX33" i="1"/>
  <c r="FB33" i="1" s="1"/>
  <c r="CU33" i="1"/>
  <c r="EY33" i="1" s="1"/>
  <c r="CR33" i="1"/>
  <c r="EV33" i="1" s="1"/>
  <c r="CO33" i="1"/>
  <c r="ES33" i="1" s="1"/>
  <c r="CL33" i="1"/>
  <c r="EP33" i="1" s="1"/>
  <c r="CI33" i="1"/>
  <c r="EM33" i="1" s="1"/>
  <c r="CF33" i="1"/>
  <c r="EJ33" i="1" s="1"/>
  <c r="CC33" i="1"/>
  <c r="EG33" i="1" s="1"/>
  <c r="BZ33" i="1"/>
  <c r="ED33" i="1" s="1"/>
  <c r="BW33" i="1"/>
  <c r="EA33" i="1" s="1"/>
  <c r="BT33" i="1"/>
  <c r="DX33" i="1" s="1"/>
  <c r="DA30" i="1"/>
  <c r="FE30" i="1" s="1"/>
  <c r="CX30" i="1"/>
  <c r="FB30" i="1" s="1"/>
  <c r="CU30" i="1"/>
  <c r="EY30" i="1" s="1"/>
  <c r="CR30" i="1"/>
  <c r="EV30" i="1" s="1"/>
  <c r="CO30" i="1"/>
  <c r="ES30" i="1" s="1"/>
  <c r="CL30" i="1"/>
  <c r="EP30" i="1" s="1"/>
  <c r="CI30" i="1"/>
  <c r="EM30" i="1" s="1"/>
  <c r="CF30" i="1"/>
  <c r="EJ30" i="1" s="1"/>
  <c r="CC30" i="1"/>
  <c r="EG30" i="1" s="1"/>
  <c r="BZ30" i="1"/>
  <c r="ED30" i="1" s="1"/>
  <c r="BW30" i="1"/>
  <c r="EA30" i="1" s="1"/>
  <c r="BT30" i="1"/>
  <c r="DX30" i="1" s="1"/>
  <c r="DA27" i="1"/>
  <c r="FE27" i="1" s="1"/>
  <c r="CX27" i="1"/>
  <c r="FB27" i="1" s="1"/>
  <c r="CU27" i="1"/>
  <c r="EY27" i="1" s="1"/>
  <c r="CR27" i="1"/>
  <c r="EV27" i="1" s="1"/>
  <c r="CO27" i="1"/>
  <c r="ES27" i="1" s="1"/>
  <c r="CL27" i="1"/>
  <c r="EP27" i="1" s="1"/>
  <c r="CI27" i="1"/>
  <c r="EM27" i="1" s="1"/>
  <c r="CF27" i="1"/>
  <c r="EJ27" i="1" s="1"/>
  <c r="CC27" i="1"/>
  <c r="EG27" i="1" s="1"/>
  <c r="BZ27" i="1"/>
  <c r="ED27" i="1" s="1"/>
  <c r="BW27" i="1"/>
  <c r="EA27" i="1" s="1"/>
  <c r="BT27" i="1"/>
  <c r="DX27" i="1" s="1"/>
  <c r="FE24" i="1"/>
  <c r="FB24" i="1"/>
  <c r="EY24" i="1"/>
  <c r="EV24" i="1"/>
  <c r="ES24" i="1"/>
  <c r="EP24" i="1"/>
  <c r="EM24" i="1"/>
  <c r="EJ24" i="1"/>
  <c r="EG24" i="1"/>
  <c r="ED24" i="1"/>
  <c r="EA24" i="1"/>
</calcChain>
</file>

<file path=xl/sharedStrings.xml><?xml version="1.0" encoding="utf-8"?>
<sst xmlns="http://schemas.openxmlformats.org/spreadsheetml/2006/main" count="325" uniqueCount="125">
  <si>
    <t>市町村コード</t>
    <rPh sb="0" eb="3">
      <t>シチョウソン</t>
    </rPh>
    <phoneticPr fontId="2"/>
  </si>
  <si>
    <t>02780-5-960064</t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</si>
  <si>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</si>
  <si>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税目</t>
    <rPh sb="0" eb="2">
      <t>ゼイモク</t>
    </rPh>
    <phoneticPr fontId="2"/>
  </si>
  <si>
    <t>期別</t>
    <rPh sb="0" eb="2">
      <t>キベツ</t>
    </rPh>
    <phoneticPr fontId="2"/>
  </si>
  <si>
    <t>事業年度</t>
    <rPh sb="0" eb="2">
      <t>ジギョウ</t>
    </rPh>
    <rPh sb="2" eb="4">
      <t>ネンド</t>
    </rPh>
    <phoneticPr fontId="2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</si>
  <si>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</si>
  <si>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督促手数料</t>
    <rPh sb="0" eb="2">
      <t>トクソク</t>
    </rPh>
    <rPh sb="2" eb="5">
      <t>テスウリョウ</t>
    </rPh>
    <phoneticPr fontId="2"/>
  </si>
  <si>
    <t>納期限</t>
    <rPh sb="0" eb="3">
      <t>ノウキゲン</t>
    </rPh>
    <phoneticPr fontId="2"/>
  </si>
  <si>
    <t>指定金融機関名</t>
    <rPh sb="0" eb="2">
      <t>シテイ</t>
    </rPh>
    <rPh sb="2" eb="4">
      <t>キンユウ</t>
    </rPh>
    <rPh sb="4" eb="6">
      <t>キカン</t>
    </rPh>
    <rPh sb="6" eb="7">
      <t>メイ</t>
    </rPh>
    <phoneticPr fontId="2"/>
  </si>
  <si>
    <t>上記のとおり通知します。（苫小牧市保管）</t>
    <rPh sb="0" eb="2">
      <t>ジョウキ</t>
    </rPh>
    <rPh sb="6" eb="8">
      <t>ツウチ</t>
    </rPh>
    <rPh sb="13" eb="17">
      <t>トマコマイシ</t>
    </rPh>
    <rPh sb="17" eb="19">
      <t>ホカン</t>
    </rPh>
    <phoneticPr fontId="2"/>
  </si>
  <si>
    <t>◎この納付書は、3枚1組の複写式と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phoneticPr fontId="2"/>
  </si>
  <si>
    <t>◎税額の前に￥マーク不要</t>
    <rPh sb="1" eb="3">
      <t>ゼイガク</t>
    </rPh>
    <rPh sb="4" eb="5">
      <t>マエ</t>
    </rPh>
    <rPh sb="10" eb="12">
      <t>フヨウ</t>
    </rPh>
    <phoneticPr fontId="2"/>
  </si>
  <si>
    <t>苫小牧信用金庫</t>
    <rPh sb="0" eb="3">
      <t>トマコマイ</t>
    </rPh>
    <rPh sb="3" eb="5">
      <t>シンヨウ</t>
    </rPh>
    <rPh sb="5" eb="7">
      <t>キンコ</t>
    </rPh>
    <phoneticPr fontId="2"/>
  </si>
  <si>
    <t>納付種類</t>
    <rPh sb="0" eb="2">
      <t>ノウフ</t>
    </rPh>
    <rPh sb="2" eb="4">
      <t>シュルイ</t>
    </rPh>
    <phoneticPr fontId="2"/>
  </si>
  <si>
    <t>通知書番号</t>
    <rPh sb="0" eb="3">
      <t>ツウチショ</t>
    </rPh>
    <rPh sb="3" eb="5">
      <t>バンゴウ</t>
    </rPh>
    <phoneticPr fontId="2"/>
  </si>
  <si>
    <t>申告区分</t>
    <rPh sb="0" eb="2">
      <t>シンコク</t>
    </rPh>
    <rPh sb="2" eb="4">
      <t>クブン</t>
    </rPh>
    <phoneticPr fontId="2"/>
  </si>
  <si>
    <t>調年度</t>
    <rPh sb="0" eb="1">
      <t>チョウ</t>
    </rPh>
    <rPh sb="1" eb="3">
      <t>ネンド</t>
    </rPh>
    <phoneticPr fontId="2"/>
  </si>
  <si>
    <t>課年度</t>
    <rPh sb="0" eb="1">
      <t>カ</t>
    </rPh>
    <rPh sb="1" eb="3">
      <t>ネンド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</si>
  <si>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</si>
  <si>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苫 小 牧 市</t>
    <rPh sb="0" eb="1">
      <t>トマ</t>
    </rPh>
    <rPh sb="2" eb="3">
      <t>コ</t>
    </rPh>
    <rPh sb="4" eb="5">
      <t>マキ</t>
    </rPh>
    <rPh sb="6" eb="7">
      <t>シ</t>
    </rPh>
    <phoneticPr fontId="2"/>
  </si>
  <si>
    <t>北  海  道</t>
    <rPh sb="0" eb="1">
      <t>キタ</t>
    </rPh>
    <rPh sb="3" eb="4">
      <t>ウミ</t>
    </rPh>
    <rPh sb="6" eb="7">
      <t>ドウ</t>
    </rPh>
    <phoneticPr fontId="2"/>
  </si>
  <si>
    <t>0 1 2 1 3 1</t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</si>
  <si>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</si>
  <si>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　　　入　　　　者</t>
    <rPh sb="0" eb="1">
      <t>カ</t>
    </rPh>
    <rPh sb="5" eb="6">
      <t>イ</t>
    </rPh>
    <rPh sb="10" eb="11">
      <t>シャ</t>
    </rPh>
    <phoneticPr fontId="2"/>
  </si>
  <si>
    <t>苫小牧市会計管理者</t>
    <rPh sb="0" eb="4">
      <t>トマコマイシ</t>
    </rPh>
    <rPh sb="4" eb="6">
      <t>カイケイ</t>
    </rPh>
    <rPh sb="6" eb="9">
      <t>カンリシャ</t>
    </rPh>
    <phoneticPr fontId="2"/>
  </si>
  <si>
    <t>管理番号</t>
    <rPh sb="0" eb="2">
      <t>カンリ</t>
    </rPh>
    <rPh sb="2" eb="4">
      <t>バンゴウ</t>
    </rPh>
    <phoneticPr fontId="2"/>
  </si>
  <si>
    <t>法人市民税領収済通知書</t>
    <rPh sb="0" eb="2">
      <t>ホウジン</t>
    </rPh>
    <rPh sb="2" eb="4">
      <t>シミン</t>
    </rPh>
    <rPh sb="4" eb="5">
      <t>ゼイ</t>
    </rPh>
    <rPh sb="5" eb="7">
      <t>リョウシュウ</t>
    </rPh>
    <rPh sb="7" eb="8">
      <t>ズ</t>
    </rPh>
    <rPh sb="8" eb="11">
      <t>ツウチショ</t>
    </rPh>
    <phoneticPr fontId="2"/>
  </si>
  <si>
    <t>保管）</t>
    <rPh sb="0" eb="2">
      <t>ホカン</t>
    </rPh>
    <phoneticPr fontId="2"/>
  </si>
  <si>
    <t>均等割額</t>
    <rPh sb="0" eb="1">
      <t>キン</t>
    </rPh>
    <rPh sb="1" eb="2">
      <t>ヒトシ</t>
    </rPh>
    <rPh sb="2" eb="3">
      <t>ワリ</t>
    </rPh>
    <rPh sb="3" eb="4">
      <t>ガク</t>
    </rPh>
    <phoneticPr fontId="2"/>
  </si>
  <si>
    <t>延滞金</t>
    <rPh sb="0" eb="1">
      <t>ノベ</t>
    </rPh>
    <rPh sb="1" eb="2">
      <t>タイ</t>
    </rPh>
    <rPh sb="2" eb="3">
      <t>キン</t>
    </rPh>
    <phoneticPr fontId="2"/>
  </si>
  <si>
    <t>合計額</t>
    <rPh sb="0" eb="1">
      <t>ア</t>
    </rPh>
    <rPh sb="1" eb="2">
      <t>ケイ</t>
    </rPh>
    <rPh sb="2" eb="3">
      <t>ガク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</si>
  <si>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</si>
  <si>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</si>
  <si>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</si>
  <si>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</si>
  <si>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</si>
  <si>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から</t>
    <phoneticPr fontId="2"/>
  </si>
  <si>
    <t>まで</t>
    <phoneticPr fontId="2"/>
  </si>
  <si>
    <t>億</t>
    <rPh sb="0" eb="1">
      <t>オク</t>
    </rPh>
    <phoneticPr fontId="2"/>
  </si>
  <si>
    <t>公</t>
    <rPh sb="0" eb="1">
      <t>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</si>
  <si>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</si>
  <si>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</si>
  <si>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</si>
  <si>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なっていますので、切り離さずに</t>
    <rPh sb="9" eb="10">
      <t>キ</t>
    </rPh>
    <rPh sb="11" eb="12">
      <t>ハナ</t>
    </rPh>
    <phoneticPr fontId="2"/>
  </si>
  <si>
    <t>提出してください。</t>
    <rPh sb="0" eb="2">
      <t>テイシュツ</t>
    </rPh>
    <phoneticPr fontId="2"/>
  </si>
  <si>
    <t>法人市民税納付書</t>
    <rPh sb="0" eb="2">
      <t>ホウジン</t>
    </rPh>
    <rPh sb="2" eb="4">
      <t>シミン</t>
    </rPh>
    <rPh sb="4" eb="5">
      <t>ゼイ</t>
    </rPh>
    <rPh sb="5" eb="8">
      <t>ノウフショ</t>
    </rPh>
    <phoneticPr fontId="2"/>
  </si>
  <si>
    <t>上記のとおり納付します。（ゆうちょ銀行等</t>
    <rPh sb="0" eb="2">
      <t>ジョウキ</t>
    </rPh>
    <rPh sb="6" eb="8">
      <t>ノウフ</t>
    </rPh>
    <rPh sb="17" eb="19">
      <t>ギンコウ</t>
    </rPh>
    <rPh sb="19" eb="20">
      <t>トウ</t>
    </rPh>
    <phoneticPr fontId="2"/>
  </si>
  <si>
    <t>取りまとめ店　　</t>
    <rPh sb="0" eb="1">
      <t>ト</t>
    </rPh>
    <rPh sb="5" eb="6">
      <t>テン</t>
    </rPh>
    <phoneticPr fontId="2"/>
  </si>
  <si>
    <r>
      <rPr>
        <sz val="6"/>
        <color theme="1"/>
        <rFont val="ＦＡ 明朝"/>
        <family val="1"/>
        <charset val="128"/>
      </rPr>
      <t>●</t>
    </r>
    <r>
      <rPr>
        <sz val="7"/>
        <color theme="1"/>
        <rFont val="ＦＡ 明朝"/>
        <family val="1"/>
        <charset val="128"/>
      </rPr>
      <t>苫小牧市収納代理金融機関（つぎの金融機関の本・支店）</t>
    </r>
    <rPh sb="1" eb="5">
      <t>トマコマイシ</t>
    </rPh>
    <rPh sb="5" eb="7">
      <t>シュウノウ</t>
    </rPh>
    <rPh sb="7" eb="9">
      <t>ダイリ</t>
    </rPh>
    <rPh sb="9" eb="11">
      <t>キンユウ</t>
    </rPh>
    <rPh sb="11" eb="13">
      <t>キカン</t>
    </rPh>
    <rPh sb="17" eb="19">
      <t>キンユウ</t>
    </rPh>
    <rPh sb="19" eb="21">
      <t>キカン</t>
    </rPh>
    <rPh sb="22" eb="23">
      <t>ホン</t>
    </rPh>
    <rPh sb="24" eb="26">
      <t>シテン</t>
    </rPh>
    <phoneticPr fontId="2"/>
  </si>
  <si>
    <r>
      <rPr>
        <sz val="6"/>
        <color theme="1"/>
        <rFont val="ＦＡ 明朝"/>
        <family val="1"/>
        <charset val="128"/>
      </rPr>
      <t>●</t>
    </r>
    <r>
      <rPr>
        <sz val="7"/>
        <color theme="1"/>
        <rFont val="ＦＡ 明朝"/>
        <family val="1"/>
        <charset val="128"/>
      </rPr>
      <t>北海道内のゆうちょ銀行・郵便局</t>
    </r>
    <rPh sb="1" eb="3">
      <t>ホッカイ</t>
    </rPh>
    <rPh sb="3" eb="5">
      <t>ドウナイ</t>
    </rPh>
    <rPh sb="10" eb="12">
      <t>ギンコウ</t>
    </rPh>
    <rPh sb="13" eb="16">
      <t>ユウビンキョク</t>
    </rPh>
    <phoneticPr fontId="2"/>
  </si>
  <si>
    <t>　北海道銀行、北洋銀行、北陸銀行、室蘭信用金庫、北海道労働金庫、</t>
    <rPh sb="1" eb="4">
      <t>ホッカイドウ</t>
    </rPh>
    <rPh sb="4" eb="6">
      <t>ギンコウ</t>
    </rPh>
    <rPh sb="7" eb="9">
      <t>ホクヨウ</t>
    </rPh>
    <rPh sb="9" eb="11">
      <t>ギンコウ</t>
    </rPh>
    <rPh sb="12" eb="14">
      <t>ホクリク</t>
    </rPh>
    <rPh sb="14" eb="16">
      <t>ギンコウ</t>
    </rPh>
    <rPh sb="17" eb="19">
      <t>ムロラン</t>
    </rPh>
    <rPh sb="19" eb="21">
      <t>シンヨウ</t>
    </rPh>
    <rPh sb="21" eb="23">
      <t>キンコ</t>
    </rPh>
    <rPh sb="24" eb="27">
      <t>ホッカイドウ</t>
    </rPh>
    <rPh sb="27" eb="29">
      <t>ロウドウ</t>
    </rPh>
    <rPh sb="29" eb="31">
      <t>キンコ</t>
    </rPh>
    <phoneticPr fontId="2"/>
  </si>
  <si>
    <r>
      <rPr>
        <sz val="6"/>
        <color theme="1"/>
        <rFont val="ＦＡ 明朝"/>
        <family val="1"/>
        <charset val="128"/>
      </rPr>
      <t>●</t>
    </r>
    <r>
      <rPr>
        <sz val="7"/>
        <color theme="1"/>
        <rFont val="ＦＡ 明朝"/>
        <family val="1"/>
        <charset val="128"/>
      </rPr>
      <t>苫小牧市指定金融機関（苫小牧信用金庫本・支店及び市役所出張所）</t>
    </r>
    <rPh sb="1" eb="5">
      <t>トマコマイシ</t>
    </rPh>
    <rPh sb="5" eb="7">
      <t>シテイ</t>
    </rPh>
    <rPh sb="7" eb="9">
      <t>キンユウ</t>
    </rPh>
    <rPh sb="9" eb="11">
      <t>キカン</t>
    </rPh>
    <rPh sb="12" eb="15">
      <t>トマコマイ</t>
    </rPh>
    <rPh sb="15" eb="17">
      <t>シンヨウ</t>
    </rPh>
    <rPh sb="17" eb="19">
      <t>キンコ</t>
    </rPh>
    <rPh sb="19" eb="20">
      <t>ホン</t>
    </rPh>
    <rPh sb="21" eb="23">
      <t>シテン</t>
    </rPh>
    <rPh sb="23" eb="24">
      <t>オヨ</t>
    </rPh>
    <rPh sb="25" eb="28">
      <t>シヤクショ</t>
    </rPh>
    <rPh sb="28" eb="30">
      <t>シュッチョウ</t>
    </rPh>
    <rPh sb="30" eb="31">
      <t>ショ</t>
    </rPh>
    <phoneticPr fontId="2"/>
  </si>
  <si>
    <t>から</t>
  </si>
  <si>
    <t>まで</t>
  </si>
  <si>
    <t>小樽貯金事務センター
（郵便番号047-8794）</t>
    <phoneticPr fontId="2"/>
  </si>
  <si>
    <t xml:space="preserve">ところ
税金を納める
</t>
    <rPh sb="4" eb="6">
      <t>ゼイキン</t>
    </rPh>
    <rPh sb="7" eb="8">
      <t>オサ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</si>
  <si>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</si>
  <si>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</si>
  <si>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確定</t>
    <rPh sb="0" eb="2">
      <t>カクテイ</t>
    </rPh>
    <phoneticPr fontId="2"/>
  </si>
  <si>
    <t>みなす</t>
  </si>
  <si>
    <t>みなす</t>
    <phoneticPr fontId="2"/>
  </si>
  <si>
    <t>～</t>
    <phoneticPr fontId="2"/>
  </si>
  <si>
    <t>　北央信用組合、とまこまい広域農業協同組合</t>
    <rPh sb="1" eb="3">
      <t>ホクオウ</t>
    </rPh>
    <rPh sb="3" eb="5">
      <t>シンヨウ</t>
    </rPh>
    <rPh sb="5" eb="7">
      <t>クミアイ</t>
    </rPh>
    <rPh sb="13" eb="15">
      <t>コウイキ</t>
    </rPh>
    <rPh sb="15" eb="17">
      <t>ノウギョウ</t>
    </rPh>
    <rPh sb="17" eb="19">
      <t>キョウドウ</t>
    </rPh>
    <rPh sb="19" eb="21">
      <t>クミアイ</t>
    </rPh>
    <phoneticPr fontId="2"/>
  </si>
  <si>
    <t>記載例</t>
    <rPh sb="0" eb="2">
      <t>キサイ</t>
    </rPh>
    <rPh sb="2" eb="3">
      <t>レイ</t>
    </rPh>
    <phoneticPr fontId="2"/>
  </si>
  <si>
    <t>の箇所に入力、または記入してください。</t>
    <rPh sb="1" eb="3">
      <t>カショ</t>
    </rPh>
    <rPh sb="4" eb="6">
      <t>ニュウリョク</t>
    </rPh>
    <rPh sb="10" eb="12">
      <t>キニュウ</t>
    </rPh>
    <phoneticPr fontId="2"/>
  </si>
  <si>
    <t>（領収済通知書に入力すると、納付書・領収証書にも自動的に反映します）</t>
  </si>
  <si>
    <r>
      <t>北海道苫小牧市</t>
    </r>
    <r>
      <rPr>
        <sz val="11"/>
        <color theme="1"/>
        <rFont val="Segoe UI Symbol"/>
        <family val="1"/>
      </rPr>
      <t>●●</t>
    </r>
    <r>
      <rPr>
        <sz val="11"/>
        <color theme="1"/>
        <rFont val="ＦＡ 明朝"/>
        <family val="1"/>
        <charset val="128"/>
      </rPr>
      <t>町</t>
    </r>
    <r>
      <rPr>
        <sz val="11"/>
        <color theme="1"/>
        <rFont val="Segoe UI Symbol"/>
        <family val="1"/>
      </rPr>
      <t>●</t>
    </r>
    <r>
      <rPr>
        <sz val="11"/>
        <color theme="1"/>
        <rFont val="ＦＡ 明朝"/>
        <family val="1"/>
        <charset val="128"/>
      </rPr>
      <t>丁目</t>
    </r>
    <r>
      <rPr>
        <sz val="11"/>
        <color theme="1"/>
        <rFont val="Segoe UI Symbol"/>
        <family val="1"/>
      </rPr>
      <t>●</t>
    </r>
    <r>
      <rPr>
        <sz val="11"/>
        <color theme="1"/>
        <rFont val="ＦＡ 明朝"/>
        <family val="1"/>
        <charset val="128"/>
      </rPr>
      <t>番</t>
    </r>
    <r>
      <rPr>
        <sz val="11"/>
        <color theme="1"/>
        <rFont val="Segoe UI Symbol"/>
        <family val="1"/>
      </rPr>
      <t>●</t>
    </r>
    <r>
      <rPr>
        <sz val="11"/>
        <color theme="1"/>
        <rFont val="ＦＡ 明朝"/>
        <family val="1"/>
        <charset val="128"/>
      </rPr>
      <t>号</t>
    </r>
    <rPh sb="0" eb="3">
      <t>ホッカイドウ</t>
    </rPh>
    <rPh sb="3" eb="7">
      <t>トマコマイシ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</si>
  <si>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事業年度は平成は【4】、令和は【5】のあとに続けて年月日を入れてください。</t>
    <rPh sb="0" eb="2">
      <t>ジギョウ</t>
    </rPh>
    <rPh sb="2" eb="4">
      <t>ネンド</t>
    </rPh>
    <rPh sb="5" eb="7">
      <t>ヘイセイ</t>
    </rPh>
    <rPh sb="12" eb="14">
      <t>レイワ</t>
    </rPh>
    <rPh sb="22" eb="23">
      <t>ツヅ</t>
    </rPh>
    <rPh sb="25" eb="28">
      <t>ネンガッピ</t>
    </rPh>
    <rPh sb="29" eb="30">
      <t>イ</t>
    </rPh>
    <phoneticPr fontId="2"/>
  </si>
  <si>
    <t>株式会社とまこまい</t>
    <rPh sb="0" eb="4">
      <t>カブシキガイシャ</t>
    </rPh>
    <phoneticPr fontId="2"/>
  </si>
  <si>
    <t>申告区分は下記のとおりです</t>
    <rPh sb="0" eb="2">
      <t>シンコク</t>
    </rPh>
    <rPh sb="2" eb="4">
      <t>クブン</t>
    </rPh>
    <rPh sb="5" eb="7">
      <t>カキ</t>
    </rPh>
    <phoneticPr fontId="2"/>
  </si>
  <si>
    <t>06</t>
    <phoneticPr fontId="2"/>
  </si>
  <si>
    <t>予定</t>
    <rPh sb="0" eb="2">
      <t>ヨテイ</t>
    </rPh>
    <phoneticPr fontId="2"/>
  </si>
  <si>
    <t>01</t>
    <phoneticPr fontId="2"/>
  </si>
  <si>
    <t>中間</t>
    <rPh sb="0" eb="2">
      <t>チュウカン</t>
    </rPh>
    <phoneticPr fontId="2"/>
  </si>
  <si>
    <t>04</t>
    <phoneticPr fontId="2"/>
  </si>
  <si>
    <t>修正</t>
    <rPh sb="0" eb="2">
      <t>シュウセイ</t>
    </rPh>
    <phoneticPr fontId="2"/>
  </si>
  <si>
    <t>均等割</t>
    <rPh sb="0" eb="3">
      <t>キントウワリ</t>
    </rPh>
    <phoneticPr fontId="2"/>
  </si>
  <si>
    <t>09</t>
    <phoneticPr fontId="2"/>
  </si>
  <si>
    <t>02</t>
    <phoneticPr fontId="2"/>
  </si>
  <si>
    <t>見込</t>
    <rPh sb="0" eb="2">
      <t>ミコ</t>
    </rPh>
    <phoneticPr fontId="2"/>
  </si>
  <si>
    <t>08</t>
    <phoneticPr fontId="2"/>
  </si>
  <si>
    <t>清算確定</t>
    <rPh sb="0" eb="2">
      <t>セイサン</t>
    </rPh>
    <rPh sb="2" eb="4">
      <t>カクテイ</t>
    </rPh>
    <phoneticPr fontId="2"/>
  </si>
  <si>
    <t>税率表</t>
    <rPh sb="0" eb="2">
      <t>ゼイリツ</t>
    </rPh>
    <rPh sb="2" eb="3">
      <t>ヒョウ</t>
    </rPh>
    <phoneticPr fontId="2"/>
  </si>
  <si>
    <t>◆法人税割</t>
    <rPh sb="1" eb="3">
      <t>ホウジン</t>
    </rPh>
    <rPh sb="3" eb="4">
      <t>ゼイ</t>
    </rPh>
    <rPh sb="4" eb="5">
      <t>ワリ</t>
    </rPh>
    <phoneticPr fontId="2"/>
  </si>
  <si>
    <t>資本金等の額</t>
    <rPh sb="0" eb="3">
      <t>シホンキン</t>
    </rPh>
    <rPh sb="3" eb="4">
      <t>トウ</t>
    </rPh>
    <rPh sb="5" eb="6">
      <t>ガク</t>
    </rPh>
    <phoneticPr fontId="2"/>
  </si>
  <si>
    <t>事　業　年　度</t>
    <rPh sb="0" eb="1">
      <t>コト</t>
    </rPh>
    <rPh sb="2" eb="3">
      <t>ギョウ</t>
    </rPh>
    <rPh sb="4" eb="5">
      <t>ネン</t>
    </rPh>
    <rPh sb="6" eb="7">
      <t>ド</t>
    </rPh>
    <phoneticPr fontId="2"/>
  </si>
  <si>
    <t>令和元年9月30日以前に開始</t>
    <rPh sb="0" eb="2">
      <t>レイワ</t>
    </rPh>
    <rPh sb="2" eb="4">
      <t>ガンネン</t>
    </rPh>
    <rPh sb="5" eb="6">
      <t>ガツ</t>
    </rPh>
    <rPh sb="8" eb="9">
      <t>ニチ</t>
    </rPh>
    <rPh sb="9" eb="11">
      <t>イゼン</t>
    </rPh>
    <rPh sb="12" eb="14">
      <t>カイシ</t>
    </rPh>
    <phoneticPr fontId="2"/>
  </si>
  <si>
    <t>令和元年10月1日以後に開始</t>
    <rPh sb="0" eb="2">
      <t>レイワ</t>
    </rPh>
    <rPh sb="2" eb="4">
      <t>ガンネン</t>
    </rPh>
    <rPh sb="6" eb="7">
      <t>ガツ</t>
    </rPh>
    <rPh sb="8" eb="11">
      <t>ニチイゴ</t>
    </rPh>
    <rPh sb="12" eb="14">
      <t>カイシ</t>
    </rPh>
    <phoneticPr fontId="2"/>
  </si>
  <si>
    <t>３千万円超～</t>
    <rPh sb="1" eb="4">
      <t>センマンエン</t>
    </rPh>
    <rPh sb="4" eb="5">
      <t>チョウ</t>
    </rPh>
    <phoneticPr fontId="2"/>
  </si>
  <si>
    <t>３千万円以下</t>
    <rPh sb="1" eb="4">
      <t>センマンエン</t>
    </rPh>
    <rPh sb="4" eb="6">
      <t>イカ</t>
    </rPh>
    <phoneticPr fontId="2"/>
  </si>
  <si>
    <t>◆均等割</t>
    <rPh sb="1" eb="3">
      <t>キントウ</t>
    </rPh>
    <rPh sb="3" eb="4">
      <t>ワリ</t>
    </rPh>
    <phoneticPr fontId="2"/>
  </si>
  <si>
    <r>
      <rPr>
        <sz val="10"/>
        <color theme="1"/>
        <rFont val="ＦＡ 明朝"/>
        <family val="1"/>
        <charset val="128"/>
      </rPr>
      <t>資本金等の額　　　　　　　　　　　　　　　</t>
    </r>
    <r>
      <rPr>
        <sz val="7.5"/>
        <color theme="1"/>
        <rFont val="ＦＡ 明朝"/>
        <family val="1"/>
        <charset val="128"/>
      </rPr>
      <t>（保険業法に規定する相互会社は、純資産額として政令で定めるところにより算定した金額）</t>
    </r>
    <rPh sb="0" eb="3">
      <t>シホンキン</t>
    </rPh>
    <rPh sb="3" eb="4">
      <t>トウ</t>
    </rPh>
    <rPh sb="5" eb="6">
      <t>ガク</t>
    </rPh>
    <rPh sb="22" eb="26">
      <t>ホケンギョウホウ</t>
    </rPh>
    <rPh sb="27" eb="29">
      <t>キテイ</t>
    </rPh>
    <rPh sb="31" eb="33">
      <t>ソウゴ</t>
    </rPh>
    <rPh sb="33" eb="35">
      <t>ガイシャ</t>
    </rPh>
    <rPh sb="37" eb="40">
      <t>ジュンシサン</t>
    </rPh>
    <rPh sb="40" eb="41">
      <t>ガク</t>
    </rPh>
    <rPh sb="44" eb="46">
      <t>セイレイ</t>
    </rPh>
    <rPh sb="47" eb="48">
      <t>サダ</t>
    </rPh>
    <rPh sb="56" eb="58">
      <t>サンテイ</t>
    </rPh>
    <rPh sb="60" eb="62">
      <t>キンガク</t>
    </rPh>
    <phoneticPr fontId="2"/>
  </si>
  <si>
    <t>市内従業者数合計</t>
    <rPh sb="0" eb="2">
      <t>シナイ</t>
    </rPh>
    <rPh sb="2" eb="3">
      <t>ジュウ</t>
    </rPh>
    <rPh sb="3" eb="6">
      <t>ギョウシャスウ</t>
    </rPh>
    <rPh sb="6" eb="8">
      <t>ゴウケイ</t>
    </rPh>
    <phoneticPr fontId="2"/>
  </si>
  <si>
    <t>年　額</t>
    <rPh sb="0" eb="1">
      <t>ネン</t>
    </rPh>
    <rPh sb="2" eb="3">
      <t>ガク</t>
    </rPh>
    <phoneticPr fontId="2"/>
  </si>
  <si>
    <t>50億円超</t>
    <rPh sb="2" eb="4">
      <t>オクエン</t>
    </rPh>
    <rPh sb="4" eb="5">
      <t>コ</t>
    </rPh>
    <phoneticPr fontId="2"/>
  </si>
  <si>
    <t>50人超</t>
    <rPh sb="2" eb="3">
      <t>ニン</t>
    </rPh>
    <rPh sb="3" eb="4">
      <t>コ</t>
    </rPh>
    <phoneticPr fontId="2"/>
  </si>
  <si>
    <t>3,600,000円</t>
    <rPh sb="9" eb="10">
      <t>エン</t>
    </rPh>
    <phoneticPr fontId="2"/>
  </si>
  <si>
    <t>10億円超～50億円以下</t>
    <rPh sb="2" eb="4">
      <t>オクエン</t>
    </rPh>
    <rPh sb="4" eb="5">
      <t>コ</t>
    </rPh>
    <rPh sb="8" eb="12">
      <t>オクエンイカ</t>
    </rPh>
    <phoneticPr fontId="2"/>
  </si>
  <si>
    <t>2,100,000円</t>
    <rPh sb="9" eb="10">
      <t>エン</t>
    </rPh>
    <phoneticPr fontId="2"/>
  </si>
  <si>
    <t>小樽貯金事務センター　　　　　　　　　　　　　　　　　　　　　　　　　　　　　（郵便番号047-8794）</t>
    <phoneticPr fontId="2"/>
  </si>
  <si>
    <t>10億円超</t>
    <rPh sb="2" eb="4">
      <t>オクエン</t>
    </rPh>
    <rPh sb="4" eb="5">
      <t>コ</t>
    </rPh>
    <phoneticPr fontId="2"/>
  </si>
  <si>
    <t>50人以下</t>
    <rPh sb="2" eb="5">
      <t>ニンイカ</t>
    </rPh>
    <phoneticPr fontId="2"/>
  </si>
  <si>
    <t>492,000円</t>
    <rPh sb="7" eb="8">
      <t>エン</t>
    </rPh>
    <phoneticPr fontId="2"/>
  </si>
  <si>
    <t>1億円超　10億円以下</t>
    <rPh sb="1" eb="3">
      <t>オクエン</t>
    </rPh>
    <rPh sb="3" eb="4">
      <t>コ</t>
    </rPh>
    <rPh sb="7" eb="9">
      <t>オクエン</t>
    </rPh>
    <rPh sb="9" eb="11">
      <t>イカ</t>
    </rPh>
    <phoneticPr fontId="2"/>
  </si>
  <si>
    <t>480,000円</t>
    <rPh sb="7" eb="8">
      <t>エン</t>
    </rPh>
    <phoneticPr fontId="2"/>
  </si>
  <si>
    <t>192,000円</t>
    <rPh sb="7" eb="8">
      <t>エン</t>
    </rPh>
    <phoneticPr fontId="2"/>
  </si>
  <si>
    <t>1千万円超　1億円以下</t>
    <rPh sb="1" eb="4">
      <t>センマンエン</t>
    </rPh>
    <rPh sb="4" eb="5">
      <t>コ</t>
    </rPh>
    <rPh sb="7" eb="11">
      <t>オクエンイカ</t>
    </rPh>
    <phoneticPr fontId="2"/>
  </si>
  <si>
    <t>150,000円</t>
    <rPh sb="7" eb="8">
      <t>エン</t>
    </rPh>
    <phoneticPr fontId="2"/>
  </si>
  <si>
    <t>130,000円</t>
    <rPh sb="7" eb="8">
      <t>エン</t>
    </rPh>
    <phoneticPr fontId="2"/>
  </si>
  <si>
    <t>ところ　　　　　　税金を納める</t>
    <rPh sb="9" eb="11">
      <t>ゼイキン</t>
    </rPh>
    <rPh sb="12" eb="13">
      <t>オサ</t>
    </rPh>
    <phoneticPr fontId="2"/>
  </si>
  <si>
    <t>1千万円以下</t>
    <rPh sb="1" eb="4">
      <t>センマンエン</t>
    </rPh>
    <rPh sb="4" eb="6">
      <t>イカ</t>
    </rPh>
    <phoneticPr fontId="2"/>
  </si>
  <si>
    <t>120,000円</t>
    <rPh sb="7" eb="8">
      <t>エン</t>
    </rPh>
    <phoneticPr fontId="2"/>
  </si>
  <si>
    <t>上記に掲げる以外</t>
    <rPh sb="0" eb="2">
      <t>ジョウキ</t>
    </rPh>
    <rPh sb="3" eb="4">
      <t>カカ</t>
    </rPh>
    <rPh sb="6" eb="8">
      <t>イガイ</t>
    </rPh>
    <phoneticPr fontId="2"/>
  </si>
  <si>
    <t>50,000円</t>
    <rPh sb="6" eb="7">
      <t>エン</t>
    </rPh>
    <phoneticPr fontId="2"/>
  </si>
  <si>
    <t>06</t>
  </si>
  <si>
    <t>01</t>
  </si>
  <si>
    <t>04</t>
  </si>
  <si>
    <t>09</t>
  </si>
  <si>
    <t>02</t>
  </si>
  <si>
    <t>08</t>
  </si>
  <si>
    <t>法人市民税領収証書</t>
    <phoneticPr fontId="2"/>
  </si>
  <si>
    <t>法人市民税領収済通知書</t>
    <phoneticPr fontId="2"/>
  </si>
  <si>
    <t>上記のとおり通知します。（苫小牧市保管）</t>
    <phoneticPr fontId="2"/>
  </si>
  <si>
    <t>上記のとおり領収しました。（納入者保管）</t>
    <rPh sb="15" eb="16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</si>
</sst>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411]ge\.m\.d;@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ＦＡ 明朝"/>
      <family val="1"/>
      <charset val="128"/>
    </font>
    <font>
      <sz val="11"/>
      <color theme="1"/>
      <name val="ＦＡ 明朝"/>
      <family val="1"/>
      <charset val="128"/>
    </font>
    <font>
      <sz val="8"/>
      <color theme="1"/>
      <name val="ＦＡ 明朝"/>
      <family val="1"/>
      <charset val="128"/>
    </font>
    <font>
      <sz val="10"/>
      <color theme="1"/>
      <name val="ＦＡ 明朝"/>
      <family val="1"/>
      <charset val="128"/>
    </font>
    <font>
      <sz val="7"/>
      <color theme="1"/>
      <name val="ＦＡ 明朝"/>
      <family val="1"/>
      <charset val="128"/>
    </font>
    <font>
      <sz val="6"/>
      <color theme="1"/>
      <name val="ＦＡ 明朝"/>
      <family val="1"/>
      <charset val="128"/>
    </font>
    <font>
      <sz val="6.5"/>
      <color theme="1"/>
      <name val="ＦＡ 明朝"/>
      <family val="1"/>
      <charset val="128"/>
    </font>
    <font>
      <sz val="16"/>
      <color rgb="FF00B0F0"/>
      <name val="ＦＡ 明朝"/>
      <family val="1"/>
      <charset val="128"/>
    </font>
    <font>
      <sz val="16"/>
      <color theme="1"/>
      <name val="ＦＡ 明朝"/>
      <family val="1"/>
      <charset val="128"/>
    </font>
    <font>
      <sz val="11"/>
      <color theme="1"/>
      <name val="Segoe UI Symbol"/>
      <family val="1"/>
    </font>
    <font>
      <sz val="7.5"/>
      <color theme="1"/>
      <name val="ＦＡ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1"/>
      <charset val="128"/>
    </font>
    <font>
      <b/>
      <sz val="11"/>
      <color theme="1"/>
      <name val="ＦＡ 明朝"/>
      <family val="1"/>
      <charset val="128"/>
    </font>
    <font>
      <sz val="11"/>
      <name val="ＦＡ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399">
    <xf numFmtId="0" fontId="0" fillId="0" borderId="0" xfId="0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14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15" xfId="0" applyFont="1" applyBorder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5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14" xfId="0" applyFont="1" applyBorder="1" applyProtection="1">
      <alignment vertical="center"/>
    </xf>
    <xf numFmtId="0" fontId="7" fillId="0" borderId="15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7" fillId="0" borderId="2" xfId="0" applyFont="1" applyBorder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15" xfId="0" applyFont="1" applyBorder="1" applyAlignment="1" applyProtection="1">
      <alignment horizontal="center" vertical="center" textRotation="255"/>
    </xf>
    <xf numFmtId="0" fontId="8" fillId="0" borderId="5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8" fillId="0" borderId="15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4" fillId="0" borderId="0" xfId="0" applyFont="1" applyFill="1" applyProtection="1">
      <alignment vertical="center"/>
    </xf>
    <xf numFmtId="49" fontId="6" fillId="0" borderId="2" xfId="1" applyNumberFormat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0" fontId="5" fillId="0" borderId="4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6" fillId="0" borderId="0" xfId="0" applyFont="1" applyBorder="1" applyAlignment="1" applyProtection="1">
      <alignment vertical="center" textRotation="255"/>
    </xf>
    <xf numFmtId="0" fontId="8" fillId="0" borderId="0" xfId="0" applyFont="1" applyAlignment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7" fillId="2" borderId="16" xfId="0" applyFont="1" applyFill="1" applyBorder="1" applyProtection="1">
      <alignment vertical="center"/>
    </xf>
    <xf numFmtId="0" fontId="4" fillId="2" borderId="17" xfId="0" applyFont="1" applyFill="1" applyBorder="1" applyProtection="1">
      <alignment vertical="center"/>
    </xf>
    <xf numFmtId="0" fontId="7" fillId="2" borderId="17" xfId="0" applyFont="1" applyFill="1" applyBorder="1" applyAlignment="1" applyProtection="1">
      <alignment vertical="center" textRotation="255" wrapText="1"/>
    </xf>
    <xf numFmtId="0" fontId="4" fillId="2" borderId="18" xfId="0" applyFont="1" applyFill="1" applyBorder="1" applyProtection="1">
      <alignment vertical="center"/>
    </xf>
    <xf numFmtId="0" fontId="7" fillId="2" borderId="19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textRotation="255" wrapText="1"/>
    </xf>
    <xf numFmtId="0" fontId="4" fillId="2" borderId="20" xfId="0" applyFont="1" applyFill="1" applyBorder="1" applyProtection="1">
      <alignment vertical="center"/>
    </xf>
    <xf numFmtId="0" fontId="4" fillId="2" borderId="19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21" xfId="0" applyFont="1" applyFill="1" applyBorder="1" applyProtection="1">
      <alignment vertical="center"/>
    </xf>
    <xf numFmtId="0" fontId="4" fillId="2" borderId="13" xfId="0" applyFont="1" applyFill="1" applyBorder="1" applyProtection="1">
      <alignment vertical="center"/>
    </xf>
    <xf numFmtId="0" fontId="7" fillId="2" borderId="13" xfId="0" applyFont="1" applyFill="1" applyBorder="1" applyAlignment="1" applyProtection="1">
      <alignment vertical="center" textRotation="255" wrapText="1"/>
    </xf>
    <xf numFmtId="0" fontId="4" fillId="2" borderId="22" xfId="0" applyFont="1" applyFill="1" applyBorder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1" fillId="5" borderId="0" xfId="2" applyFill="1" applyAlignment="1" applyProtection="1">
      <alignment vertical="center"/>
    </xf>
    <xf numFmtId="0" fontId="4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1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/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0" xfId="0" applyFont="1" applyAlignment="1">
      <alignment vertical="center" textRotation="255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7" fillId="2" borderId="17" xfId="0" applyFont="1" applyFill="1" applyBorder="1" applyAlignment="1">
      <alignment vertical="center" textRotation="255" wrapText="1"/>
    </xf>
    <xf numFmtId="0" fontId="4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vertical="center" textRotation="255" wrapText="1"/>
    </xf>
    <xf numFmtId="0" fontId="4" fillId="2" borderId="20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7" fillId="2" borderId="13" xfId="0" applyFont="1" applyFill="1" applyBorder="1" applyAlignment="1">
      <alignment vertical="center" textRotation="255" wrapText="1"/>
    </xf>
    <xf numFmtId="0" fontId="4" fillId="2" borderId="22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8" fontId="14" fillId="0" borderId="0" xfId="0" applyNumberFormat="1" applyFont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0" fontId="15" fillId="0" borderId="28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vertical="center"/>
    </xf>
    <xf numFmtId="38" fontId="14" fillId="0" borderId="23" xfId="1" applyFont="1" applyBorder="1" applyAlignment="1" applyProtection="1">
      <alignment vertical="center"/>
    </xf>
    <xf numFmtId="0" fontId="14" fillId="0" borderId="23" xfId="0" applyFont="1" applyBorder="1">
      <alignment vertical="center"/>
    </xf>
    <xf numFmtId="38" fontId="14" fillId="0" borderId="23" xfId="0" applyNumberFormat="1" applyFont="1" applyBorder="1">
      <alignment vertical="center"/>
    </xf>
    <xf numFmtId="0" fontId="14" fillId="0" borderId="5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 applyAlignment="1" applyProtection="1">
      <alignment vertical="center"/>
    </xf>
    <xf numFmtId="0" fontId="14" fillId="0" borderId="9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7" xfId="0" applyFont="1" applyBorder="1">
      <alignment vertical="center"/>
    </xf>
    <xf numFmtId="14" fontId="14" fillId="0" borderId="5" xfId="0" applyNumberFormat="1" applyFont="1" applyBorder="1" applyAlignment="1" applyProtection="1">
      <alignment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3" xfId="0" applyFont="1" applyBorder="1" applyAlignment="1">
      <alignment horizontal="right" vertical="center"/>
    </xf>
    <xf numFmtId="177" fontId="14" fillId="0" borderId="23" xfId="0" applyNumberFormat="1" applyFont="1" applyBorder="1" applyAlignment="1">
      <alignment horizontal="right" vertical="center"/>
    </xf>
    <xf numFmtId="0" fontId="14" fillId="0" borderId="23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14" fillId="0" borderId="24" xfId="0" applyNumberFormat="1" applyFont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5" xfId="0" applyFont="1" applyBorder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textRotation="255"/>
    </xf>
    <xf numFmtId="38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textRotation="255"/>
    </xf>
    <xf numFmtId="0" fontId="5" fillId="0" borderId="10" xfId="0" applyFont="1" applyBorder="1" applyAlignment="1" applyProtection="1">
      <alignment horizontal="center" vertical="center" textRotation="255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4" xfId="0" applyFont="1" applyBorder="1" applyAlignment="1" applyProtection="1">
      <alignment horizontal="center" vertical="center" textRotation="255"/>
    </xf>
    <xf numFmtId="0" fontId="6" fillId="0" borderId="3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6" fillId="0" borderId="9" xfId="0" applyFont="1" applyBorder="1" applyAlignment="1" applyProtection="1">
      <alignment horizontal="center" vertical="center" textRotation="255"/>
    </xf>
    <xf numFmtId="0" fontId="5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9" fillId="0" borderId="9" xfId="0" applyFont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top" textRotation="255" wrapText="1"/>
    </xf>
    <xf numFmtId="0" fontId="8" fillId="3" borderId="17" xfId="0" applyFont="1" applyFill="1" applyBorder="1" applyAlignment="1" applyProtection="1">
      <alignment horizontal="center" vertical="top" textRotation="255" wrapText="1"/>
    </xf>
    <xf numFmtId="0" fontId="8" fillId="3" borderId="18" xfId="0" applyFont="1" applyFill="1" applyBorder="1" applyAlignment="1" applyProtection="1">
      <alignment horizontal="center" vertical="top" textRotation="255" wrapText="1"/>
    </xf>
    <xf numFmtId="0" fontId="8" fillId="3" borderId="19" xfId="0" applyFont="1" applyFill="1" applyBorder="1" applyAlignment="1" applyProtection="1">
      <alignment horizontal="center" vertical="top" textRotation="255" wrapText="1"/>
    </xf>
    <xf numFmtId="0" fontId="8" fillId="3" borderId="0" xfId="0" applyFont="1" applyFill="1" applyBorder="1" applyAlignment="1" applyProtection="1">
      <alignment horizontal="center" vertical="top" textRotation="255" wrapText="1"/>
    </xf>
    <xf numFmtId="0" fontId="8" fillId="3" borderId="20" xfId="0" applyFont="1" applyFill="1" applyBorder="1" applyAlignment="1" applyProtection="1">
      <alignment horizontal="center" vertical="top" textRotation="255" wrapText="1"/>
    </xf>
    <xf numFmtId="0" fontId="8" fillId="3" borderId="21" xfId="0" applyFont="1" applyFill="1" applyBorder="1" applyAlignment="1" applyProtection="1">
      <alignment horizontal="center" vertical="top" textRotation="255" wrapText="1"/>
    </xf>
    <xf numFmtId="0" fontId="8" fillId="3" borderId="13" xfId="0" applyFont="1" applyFill="1" applyBorder="1" applyAlignment="1" applyProtection="1">
      <alignment horizontal="center" vertical="top" textRotation="255" wrapText="1"/>
    </xf>
    <xf numFmtId="0" fontId="8" fillId="3" borderId="22" xfId="0" applyFont="1" applyFill="1" applyBorder="1" applyAlignment="1" applyProtection="1">
      <alignment horizontal="center" vertical="top" textRotation="255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left" vertical="center" wrapText="1"/>
    </xf>
    <xf numFmtId="0" fontId="16" fillId="0" borderId="26" xfId="0" applyFont="1" applyBorder="1" applyAlignment="1" applyProtection="1">
      <alignment horizontal="left" vertical="center" wrapText="1"/>
    </xf>
    <xf numFmtId="0" fontId="16" fillId="0" borderId="23" xfId="0" applyFont="1" applyBorder="1" applyAlignment="1" applyProtection="1">
      <alignment horizontal="center" vertical="center"/>
    </xf>
    <xf numFmtId="38" fontId="16" fillId="0" borderId="23" xfId="1" applyFont="1" applyBorder="1" applyAlignment="1" applyProtection="1">
      <alignment horizontal="center" vertical="center"/>
    </xf>
    <xf numFmtId="38" fontId="16" fillId="0" borderId="24" xfId="1" applyFont="1" applyBorder="1" applyAlignment="1" applyProtection="1">
      <alignment horizontal="center" vertical="center"/>
    </xf>
    <xf numFmtId="38" fontId="16" fillId="0" borderId="25" xfId="1" applyFont="1" applyBorder="1" applyAlignment="1" applyProtection="1">
      <alignment horizontal="center" vertical="center"/>
    </xf>
    <xf numFmtId="38" fontId="16" fillId="0" borderId="26" xfId="1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 shrinkToFit="1"/>
    </xf>
    <xf numFmtId="14" fontId="16" fillId="0" borderId="27" xfId="0" applyNumberFormat="1" applyFont="1" applyBorder="1" applyAlignment="1" applyProtection="1">
      <alignment horizontal="center" vertical="center"/>
    </xf>
    <xf numFmtId="14" fontId="16" fillId="0" borderId="28" xfId="0" applyNumberFormat="1" applyFont="1" applyBorder="1" applyAlignment="1" applyProtection="1">
      <alignment horizontal="center" vertical="center"/>
    </xf>
    <xf numFmtId="14" fontId="16" fillId="0" borderId="29" xfId="0" applyNumberFormat="1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left" vertical="center" wrapText="1"/>
    </xf>
    <xf numFmtId="0" fontId="15" fillId="0" borderId="26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15" fillId="0" borderId="26" xfId="0" applyFont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1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6" fillId="0" borderId="0" xfId="0" applyFont="1" applyAlignment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23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textRotation="255" wrapText="1"/>
    </xf>
    <xf numFmtId="0" fontId="7" fillId="3" borderId="17" xfId="0" applyFont="1" applyFill="1" applyBorder="1" applyAlignment="1">
      <alignment horizontal="center" vertical="center" textRotation="255" wrapText="1"/>
    </xf>
    <xf numFmtId="0" fontId="7" fillId="3" borderId="18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horizontal="center" vertical="center" textRotation="255" wrapText="1"/>
    </xf>
    <xf numFmtId="0" fontId="7" fillId="3" borderId="0" xfId="0" applyFont="1" applyFill="1" applyAlignment="1">
      <alignment horizontal="center" vertical="center" textRotation="255" wrapText="1"/>
    </xf>
    <xf numFmtId="0" fontId="7" fillId="3" borderId="20" xfId="0" applyFont="1" applyFill="1" applyBorder="1" applyAlignment="1">
      <alignment horizontal="center" vertical="center" textRotation="255" wrapText="1"/>
    </xf>
    <xf numFmtId="0" fontId="7" fillId="3" borderId="21" xfId="0" applyFont="1" applyFill="1" applyBorder="1" applyAlignment="1">
      <alignment horizontal="center" vertical="center" textRotation="255" wrapText="1"/>
    </xf>
    <xf numFmtId="0" fontId="7" fillId="3" borderId="13" xfId="0" applyFont="1" applyFill="1" applyBorder="1" applyAlignment="1">
      <alignment horizontal="center" vertical="center" textRotation="255" wrapText="1"/>
    </xf>
    <xf numFmtId="0" fontId="7" fillId="3" borderId="22" xfId="0" applyFont="1" applyFill="1" applyBorder="1" applyAlignment="1">
      <alignment horizontal="center" vertical="center" textRotation="255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textRotation="255"/>
      <protection locked="0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textRotation="255"/>
    </xf>
  </cellXfs>
  <cellStyles count="3">
    <cellStyle name="60% - アクセント 4" xfId="2" builtinId="44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25516</xdr:colOff>
      <xdr:row>1</xdr:row>
      <xdr:rowOff>34016</xdr:rowOff>
    </xdr:from>
    <xdr:to>
      <xdr:col>50</xdr:col>
      <xdr:colOff>51028</xdr:colOff>
      <xdr:row>2</xdr:row>
      <xdr:rowOff>107141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87123" y="178592"/>
          <a:ext cx="229619" cy="21770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25516</xdr:colOff>
      <xdr:row>1</xdr:row>
      <xdr:rowOff>34016</xdr:rowOff>
    </xdr:from>
    <xdr:to>
      <xdr:col>106</xdr:col>
      <xdr:colOff>51028</xdr:colOff>
      <xdr:row>2</xdr:row>
      <xdr:rowOff>107141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87123" y="178592"/>
          <a:ext cx="229619" cy="21770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159</xdr:col>
      <xdr:colOff>25516</xdr:colOff>
      <xdr:row>1</xdr:row>
      <xdr:rowOff>34016</xdr:rowOff>
    </xdr:from>
    <xdr:to>
      <xdr:col>162</xdr:col>
      <xdr:colOff>51028</xdr:colOff>
      <xdr:row>2</xdr:row>
      <xdr:rowOff>107141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24980" y="178592"/>
          <a:ext cx="229619" cy="21770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166</xdr:col>
      <xdr:colOff>31750</xdr:colOff>
      <xdr:row>0</xdr:row>
      <xdr:rowOff>62178</xdr:rowOff>
    </xdr:from>
    <xdr:to>
      <xdr:col>168</xdr:col>
      <xdr:colOff>21167</xdr:colOff>
      <xdr:row>5</xdr:row>
      <xdr:rowOff>107156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B7D820-5616-4C3A-A60B-E18255882C8D}"/>
            </a:ext>
          </a:extLst>
        </xdr:cNvPr>
        <xdr:cNvSpPr txBox="1"/>
      </xdr:nvSpPr>
      <xdr:spPr>
        <a:xfrm>
          <a:off x="11890375" y="62178"/>
          <a:ext cx="2584980" cy="735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以下のセルに入力してください</a:t>
          </a:r>
          <a:endParaRPr kumimoji="1" lang="en-US" altLang="ja-JP" sz="1400" b="1"/>
        </a:p>
        <a:p>
          <a:pPr algn="ctr"/>
          <a:r>
            <a:rPr kumimoji="1" lang="ja-JP" altLang="en-US" sz="1400" b="1"/>
            <a:t>左の納付書に反映されます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25516</xdr:colOff>
      <xdr:row>1</xdr:row>
      <xdr:rowOff>34016</xdr:rowOff>
    </xdr:from>
    <xdr:to>
      <xdr:col>52</xdr:col>
      <xdr:colOff>51028</xdr:colOff>
      <xdr:row>2</xdr:row>
      <xdr:rowOff>107141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E3F93C6-FA89-4083-89AE-56375C97EFD6}"/>
            </a:ext>
          </a:extLst>
        </xdr:cNvPr>
        <xdr:cNvSpPr/>
      </xdr:nvSpPr>
      <xdr:spPr>
        <a:xfrm>
          <a:off x="3387841" y="176891"/>
          <a:ext cx="225537" cy="216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8504</xdr:colOff>
      <xdr:row>9</xdr:row>
      <xdr:rowOff>0</xdr:rowOff>
    </xdr:from>
    <xdr:to>
      <xdr:col>70</xdr:col>
      <xdr:colOff>0</xdr:colOff>
      <xdr:row>19</xdr:row>
      <xdr:rowOff>102054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4F137BD-0AE7-4C12-B036-F06F8295F86A}"/>
            </a:ext>
          </a:extLst>
        </xdr:cNvPr>
        <xdr:cNvCxnSpPr/>
      </xdr:nvCxnSpPr>
      <xdr:spPr>
        <a:xfrm flipH="1">
          <a:off x="1770629" y="1381125"/>
          <a:ext cx="2991871" cy="1702254"/>
        </a:xfrm>
        <a:prstGeom prst="straightConnector1">
          <a:avLst/>
        </a:prstGeom>
        <a:ln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51028</xdr:colOff>
      <xdr:row>10</xdr:row>
      <xdr:rowOff>161585</xdr:rowOff>
    </xdr:from>
    <xdr:to>
      <xdr:col>70</xdr:col>
      <xdr:colOff>0</xdr:colOff>
      <xdr:row>16</xdr:row>
      <xdr:rowOff>119062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3DCF62B7-ED3C-4E92-8C49-D1513CE9E87A}"/>
            </a:ext>
          </a:extLst>
        </xdr:cNvPr>
        <xdr:cNvCxnSpPr/>
      </xdr:nvCxnSpPr>
      <xdr:spPr>
        <a:xfrm flipH="1">
          <a:off x="3613378" y="1714160"/>
          <a:ext cx="1149122" cy="929027"/>
        </a:xfrm>
        <a:prstGeom prst="straightConnector1">
          <a:avLst/>
        </a:prstGeom>
        <a:ln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53"/>
  <sheetViews>
    <sheetView tabSelected="1" view="pageBreakPreview" zoomScale="80" zoomScaleNormal="112" zoomScaleSheetLayoutView="80" workbookViewId="0">
      <selection activeCell="FL7" sqref="FL7:FL8"/>
    </sheetView>
  </sheetViews>
  <sheetFormatPr defaultRowHeight="13.5"/>
  <cols>
    <col min="1" max="166" width="0.875" style="15" customWidth="1"/>
    <col min="167" max="167" width="12.875" style="15" customWidth="1"/>
    <col min="168" max="168" width="21.25" style="15" customWidth="1"/>
    <col min="169" max="192" width="9.625" style="15" customWidth="1"/>
    <col min="193" max="16384" width="9" style="15"/>
  </cols>
  <sheetData>
    <row r="1" spans="3:168" s="1" customFormat="1" ht="11.25" customHeight="1">
      <c r="C1" s="216" t="s">
        <v>0</v>
      </c>
      <c r="D1" s="217"/>
      <c r="E1" s="217"/>
      <c r="F1" s="217"/>
      <c r="G1" s="217"/>
      <c r="H1" s="217"/>
      <c r="I1" s="217"/>
      <c r="J1" s="217"/>
      <c r="K1" s="217"/>
      <c r="L1" s="218"/>
      <c r="BD1" s="2"/>
      <c r="BE1" s="3"/>
      <c r="BF1" s="3"/>
      <c r="BG1" s="216" t="s">
        <v>0</v>
      </c>
      <c r="BH1" s="217"/>
      <c r="BI1" s="217"/>
      <c r="BJ1" s="217"/>
      <c r="BK1" s="217"/>
      <c r="BL1" s="217"/>
      <c r="BM1" s="217"/>
      <c r="BN1" s="217"/>
      <c r="BO1" s="217"/>
      <c r="BP1" s="218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4"/>
      <c r="DK1" s="216" t="s">
        <v>0</v>
      </c>
      <c r="DL1" s="217"/>
      <c r="DM1" s="217"/>
      <c r="DN1" s="217"/>
      <c r="DO1" s="217"/>
      <c r="DP1" s="217"/>
      <c r="DQ1" s="217"/>
      <c r="DR1" s="217"/>
      <c r="DS1" s="217"/>
      <c r="DT1" s="218"/>
    </row>
    <row r="2" spans="3:168" s="5" customFormat="1" ht="11.25" customHeight="1">
      <c r="C2" s="219" t="s">
        <v>22</v>
      </c>
      <c r="D2" s="220"/>
      <c r="E2" s="220"/>
      <c r="F2" s="220"/>
      <c r="G2" s="220"/>
      <c r="H2" s="220"/>
      <c r="I2" s="220"/>
      <c r="J2" s="220"/>
      <c r="K2" s="220"/>
      <c r="L2" s="221"/>
      <c r="N2" s="6"/>
      <c r="O2" s="6"/>
      <c r="P2" s="225" t="s">
        <v>121</v>
      </c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V2" s="226" t="s">
        <v>40</v>
      </c>
      <c r="AW2" s="226"/>
      <c r="AX2" s="226"/>
      <c r="AY2" s="226"/>
      <c r="BD2" s="7"/>
      <c r="BE2" s="8"/>
      <c r="BF2" s="8"/>
      <c r="BG2" s="219" t="s">
        <v>22</v>
      </c>
      <c r="BH2" s="220"/>
      <c r="BI2" s="220"/>
      <c r="BJ2" s="220"/>
      <c r="BK2" s="220"/>
      <c r="BL2" s="220"/>
      <c r="BM2" s="220"/>
      <c r="BN2" s="220"/>
      <c r="BO2" s="220"/>
      <c r="BP2" s="221"/>
      <c r="BQ2" s="8"/>
      <c r="BR2" s="9"/>
      <c r="BS2" s="9"/>
      <c r="BT2" s="248" t="s">
        <v>46</v>
      </c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8"/>
      <c r="CZ2" s="249" t="s">
        <v>40</v>
      </c>
      <c r="DA2" s="249"/>
      <c r="DB2" s="249"/>
      <c r="DC2" s="249"/>
      <c r="DD2" s="8"/>
      <c r="DE2" s="8"/>
      <c r="DF2" s="8"/>
      <c r="DG2" s="10"/>
      <c r="DK2" s="219" t="s">
        <v>22</v>
      </c>
      <c r="DL2" s="220"/>
      <c r="DM2" s="220"/>
      <c r="DN2" s="220"/>
      <c r="DO2" s="220"/>
      <c r="DP2" s="220"/>
      <c r="DQ2" s="220"/>
      <c r="DR2" s="220"/>
      <c r="DS2" s="220"/>
      <c r="DT2" s="221"/>
      <c r="DV2" s="6"/>
      <c r="DW2" s="6"/>
      <c r="DX2" s="225" t="s">
        <v>122</v>
      </c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D2" s="226" t="s">
        <v>40</v>
      </c>
      <c r="FE2" s="226"/>
      <c r="FF2" s="226"/>
      <c r="FG2" s="226"/>
    </row>
    <row r="3" spans="3:168" s="5" customFormat="1" ht="11.25" customHeight="1">
      <c r="C3" s="222" t="s">
        <v>21</v>
      </c>
      <c r="D3" s="223"/>
      <c r="E3" s="223"/>
      <c r="F3" s="223"/>
      <c r="G3" s="223"/>
      <c r="H3" s="223"/>
      <c r="I3" s="223"/>
      <c r="J3" s="223"/>
      <c r="K3" s="223"/>
      <c r="L3" s="224"/>
      <c r="M3" s="6"/>
      <c r="N3" s="6"/>
      <c r="O3" s="6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V3" s="226"/>
      <c r="AW3" s="226"/>
      <c r="AX3" s="226"/>
      <c r="AY3" s="226"/>
      <c r="BD3" s="7"/>
      <c r="BE3" s="8"/>
      <c r="BF3" s="8"/>
      <c r="BG3" s="222" t="s">
        <v>21</v>
      </c>
      <c r="BH3" s="223"/>
      <c r="BI3" s="223"/>
      <c r="BJ3" s="223"/>
      <c r="BK3" s="223"/>
      <c r="BL3" s="223"/>
      <c r="BM3" s="223"/>
      <c r="BN3" s="223"/>
      <c r="BO3" s="223"/>
      <c r="BP3" s="224"/>
      <c r="BQ3" s="9"/>
      <c r="BR3" s="9"/>
      <c r="BS3" s="9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48"/>
      <c r="CK3" s="248"/>
      <c r="CL3" s="248"/>
      <c r="CM3" s="248"/>
      <c r="CN3" s="248"/>
      <c r="CO3" s="248"/>
      <c r="CP3" s="248"/>
      <c r="CQ3" s="248"/>
      <c r="CR3" s="248"/>
      <c r="CS3" s="248"/>
      <c r="CT3" s="248"/>
      <c r="CU3" s="248"/>
      <c r="CV3" s="248"/>
      <c r="CW3" s="248"/>
      <c r="CX3" s="248"/>
      <c r="CY3" s="8"/>
      <c r="CZ3" s="249"/>
      <c r="DA3" s="249"/>
      <c r="DB3" s="249"/>
      <c r="DC3" s="249"/>
      <c r="DD3" s="8"/>
      <c r="DE3" s="8"/>
      <c r="DF3" s="8"/>
      <c r="DG3" s="10"/>
      <c r="DK3" s="222" t="s">
        <v>21</v>
      </c>
      <c r="DL3" s="223"/>
      <c r="DM3" s="223"/>
      <c r="DN3" s="223"/>
      <c r="DO3" s="223"/>
      <c r="DP3" s="223"/>
      <c r="DQ3" s="223"/>
      <c r="DR3" s="223"/>
      <c r="DS3" s="223"/>
      <c r="DT3" s="224"/>
      <c r="DU3" s="6"/>
      <c r="DV3" s="6"/>
      <c r="DW3" s="6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D3" s="226"/>
      <c r="FE3" s="226"/>
      <c r="FF3" s="226"/>
      <c r="FG3" s="226"/>
    </row>
    <row r="4" spans="3:168" s="5" customFormat="1" ht="11.25" customHeight="1">
      <c r="C4" s="222" t="s">
        <v>20</v>
      </c>
      <c r="D4" s="223"/>
      <c r="E4" s="223"/>
      <c r="F4" s="223"/>
      <c r="G4" s="223"/>
      <c r="H4" s="223"/>
      <c r="I4" s="223"/>
      <c r="J4" s="223"/>
      <c r="K4" s="223"/>
      <c r="L4" s="224"/>
      <c r="BD4" s="7"/>
      <c r="BE4" s="8"/>
      <c r="BF4" s="8"/>
      <c r="BG4" s="222" t="s">
        <v>20</v>
      </c>
      <c r="BH4" s="223"/>
      <c r="BI4" s="223"/>
      <c r="BJ4" s="223"/>
      <c r="BK4" s="223"/>
      <c r="BL4" s="223"/>
      <c r="BM4" s="223"/>
      <c r="BN4" s="223"/>
      <c r="BO4" s="223"/>
      <c r="BP4" s="224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0"/>
      <c r="DK4" s="222" t="s">
        <v>20</v>
      </c>
      <c r="DL4" s="223"/>
      <c r="DM4" s="223"/>
      <c r="DN4" s="223"/>
      <c r="DO4" s="223"/>
      <c r="DP4" s="223"/>
      <c r="DQ4" s="223"/>
      <c r="DR4" s="223"/>
      <c r="DS4" s="223"/>
      <c r="DT4" s="224"/>
      <c r="FK4" s="109"/>
      <c r="FL4" s="109"/>
    </row>
    <row r="5" spans="3:168" ht="9.75" customHeight="1">
      <c r="C5" s="222" t="s">
        <v>23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4"/>
      <c r="V5" s="222" t="s">
        <v>24</v>
      </c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4"/>
      <c r="BA5" s="11"/>
      <c r="BB5" s="11"/>
      <c r="BC5" s="11"/>
      <c r="BD5" s="12"/>
      <c r="BE5" s="13"/>
      <c r="BF5" s="13"/>
      <c r="BG5" s="222" t="s">
        <v>23</v>
      </c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4"/>
      <c r="BZ5" s="222" t="s">
        <v>24</v>
      </c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4"/>
      <c r="DE5" s="11"/>
      <c r="DF5" s="11"/>
      <c r="DG5" s="14"/>
      <c r="DH5" s="11"/>
      <c r="DI5" s="13"/>
      <c r="DJ5" s="13"/>
      <c r="DK5" s="222" t="s">
        <v>23</v>
      </c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4"/>
      <c r="ED5" s="222" t="s">
        <v>24</v>
      </c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4"/>
      <c r="FI5" s="13"/>
      <c r="FJ5" s="13"/>
      <c r="FK5" s="109"/>
      <c r="FL5" s="109"/>
    </row>
    <row r="6" spans="3:168">
      <c r="C6" s="222" t="s">
        <v>1</v>
      </c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4"/>
      <c r="V6" s="222" t="s">
        <v>25</v>
      </c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4"/>
      <c r="BA6" s="16"/>
      <c r="BB6" s="16"/>
      <c r="BC6" s="16"/>
      <c r="BD6" s="17"/>
      <c r="BE6" s="13"/>
      <c r="BF6" s="13"/>
      <c r="BG6" s="222" t="s">
        <v>1</v>
      </c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4"/>
      <c r="BZ6" s="222" t="s">
        <v>25</v>
      </c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4"/>
      <c r="DE6" s="16"/>
      <c r="DF6" s="16"/>
      <c r="DG6" s="18"/>
      <c r="DH6" s="16"/>
      <c r="DI6" s="13"/>
      <c r="DJ6" s="13"/>
      <c r="DK6" s="222" t="s">
        <v>1</v>
      </c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4"/>
      <c r="ED6" s="222" t="s">
        <v>25</v>
      </c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4"/>
      <c r="FI6" s="13"/>
      <c r="FJ6" s="13"/>
      <c r="FK6" s="109"/>
      <c r="FL6" s="109"/>
    </row>
    <row r="7" spans="3:168" ht="16.5" customHeight="1">
      <c r="C7" s="19" t="s">
        <v>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20"/>
      <c r="BA7" s="13"/>
      <c r="BB7" s="13"/>
      <c r="BC7" s="13"/>
      <c r="BD7" s="21"/>
      <c r="BE7" s="13"/>
      <c r="BF7" s="13"/>
      <c r="BG7" s="19" t="s">
        <v>2</v>
      </c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20"/>
      <c r="DE7" s="13"/>
      <c r="DF7" s="13"/>
      <c r="DG7" s="22"/>
      <c r="DH7" s="13"/>
      <c r="DK7" s="19" t="s">
        <v>2</v>
      </c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20"/>
      <c r="FK7" s="266" t="s">
        <v>57</v>
      </c>
      <c r="FL7" s="268"/>
    </row>
    <row r="8" spans="3:168"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20"/>
      <c r="BA8" s="13"/>
      <c r="BB8" s="13"/>
      <c r="BC8" s="13"/>
      <c r="BD8" s="21"/>
      <c r="BE8" s="13"/>
      <c r="BF8" s="13"/>
      <c r="BG8" s="2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20"/>
      <c r="DE8" s="13"/>
      <c r="DF8" s="13"/>
      <c r="DG8" s="22"/>
      <c r="DH8" s="13"/>
      <c r="DK8" s="2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20"/>
      <c r="FK8" s="267"/>
      <c r="FL8" s="269"/>
    </row>
    <row r="9" spans="3:168" ht="13.5" customHeight="1">
      <c r="C9" s="23"/>
      <c r="D9" s="227" t="str">
        <f>IF(FL7=0,"",FL7)</f>
        <v/>
      </c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0"/>
      <c r="BA9" s="13"/>
      <c r="BB9" s="13"/>
      <c r="BC9" s="13"/>
      <c r="BD9" s="21"/>
      <c r="BE9" s="13"/>
      <c r="BF9" s="13"/>
      <c r="BG9" s="23"/>
      <c r="BH9" s="250" t="str">
        <f t="shared" ref="BH9:BH10" si="0">IF(D9="","",D9)</f>
        <v/>
      </c>
      <c r="BI9" s="250"/>
      <c r="BJ9" s="250"/>
      <c r="BK9" s="250" t="str">
        <f t="shared" ref="BK9:BK10" si="1">IF(G9="","",G9)</f>
        <v/>
      </c>
      <c r="BL9" s="250"/>
      <c r="BM9" s="250"/>
      <c r="BN9" s="250" t="str">
        <f t="shared" ref="BN9:BN10" si="2">IF(J9="","",J9)</f>
        <v/>
      </c>
      <c r="BO9" s="250"/>
      <c r="BP9" s="250"/>
      <c r="BQ9" s="250" t="str">
        <f t="shared" ref="BQ9:BQ10" si="3">IF(M9="","",M9)</f>
        <v/>
      </c>
      <c r="BR9" s="250"/>
      <c r="BS9" s="250"/>
      <c r="BT9" s="250" t="str">
        <f t="shared" ref="BT9:BT10" si="4">IF(P9="","",P9)</f>
        <v/>
      </c>
      <c r="BU9" s="250"/>
      <c r="BV9" s="250"/>
      <c r="BW9" s="250" t="str">
        <f t="shared" ref="BW9:BW10" si="5">IF(S9="","",S9)</f>
        <v/>
      </c>
      <c r="BX9" s="250"/>
      <c r="BY9" s="250"/>
      <c r="BZ9" s="250" t="str">
        <f t="shared" ref="BZ9:BZ10" si="6">IF(V9="","",V9)</f>
        <v/>
      </c>
      <c r="CA9" s="250"/>
      <c r="CB9" s="250"/>
      <c r="CC9" s="250" t="str">
        <f t="shared" ref="CC9:CC10" si="7">IF(Y9="","",Y9)</f>
        <v/>
      </c>
      <c r="CD9" s="250"/>
      <c r="CE9" s="250"/>
      <c r="CF9" s="250" t="str">
        <f t="shared" ref="CF9:CF10" si="8">IF(AB9="","",AB9)</f>
        <v/>
      </c>
      <c r="CG9" s="250"/>
      <c r="CH9" s="250"/>
      <c r="CI9" s="250" t="str">
        <f t="shared" ref="CI9:CI10" si="9">IF(AE9="","",AE9)</f>
        <v/>
      </c>
      <c r="CJ9" s="250"/>
      <c r="CK9" s="250"/>
      <c r="CL9" s="250" t="str">
        <f t="shared" ref="CL9:CL10" si="10">IF(AH9="","",AH9)</f>
        <v/>
      </c>
      <c r="CM9" s="250"/>
      <c r="CN9" s="250"/>
      <c r="CO9" s="250" t="str">
        <f t="shared" ref="CO9:CO10" si="11">IF(AK9="","",AK9)</f>
        <v/>
      </c>
      <c r="CP9" s="250"/>
      <c r="CQ9" s="250"/>
      <c r="CR9" s="250" t="str">
        <f t="shared" ref="CR9:CR10" si="12">IF(AN9="","",AN9)</f>
        <v/>
      </c>
      <c r="CS9" s="250"/>
      <c r="CT9" s="250"/>
      <c r="CU9" s="250" t="str">
        <f t="shared" ref="CU9:CU10" si="13">IF(AQ9="","",AQ9)</f>
        <v/>
      </c>
      <c r="CV9" s="250"/>
      <c r="CW9" s="250"/>
      <c r="CX9" s="250" t="str">
        <f t="shared" ref="CX9:CX10" si="14">IF(AT9="","",AT9)</f>
        <v/>
      </c>
      <c r="CY9" s="250"/>
      <c r="CZ9" s="250"/>
      <c r="DA9" s="250" t="str">
        <f t="shared" ref="DA9:DA10" si="15">IF(AW9="","",AW9)</f>
        <v/>
      </c>
      <c r="DB9" s="250"/>
      <c r="DC9" s="250"/>
      <c r="DD9" s="20"/>
      <c r="DE9" s="13"/>
      <c r="DF9" s="13"/>
      <c r="DG9" s="22"/>
      <c r="DH9" s="13"/>
      <c r="DK9" s="23"/>
      <c r="DL9" s="250" t="str">
        <f t="shared" ref="DL9:DL10" si="16">IF(BH9="","",BH9)</f>
        <v/>
      </c>
      <c r="DM9" s="250"/>
      <c r="DN9" s="250"/>
      <c r="DO9" s="250" t="str">
        <f t="shared" ref="DO9:DO10" si="17">IF(BK9="","",BK9)</f>
        <v/>
      </c>
      <c r="DP9" s="250"/>
      <c r="DQ9" s="250"/>
      <c r="DR9" s="250" t="str">
        <f t="shared" ref="DR9:DR10" si="18">IF(BN9="","",BN9)</f>
        <v/>
      </c>
      <c r="DS9" s="250"/>
      <c r="DT9" s="250"/>
      <c r="DU9" s="250" t="str">
        <f t="shared" ref="DU9:DU10" si="19">IF(BQ9="","",BQ9)</f>
        <v/>
      </c>
      <c r="DV9" s="250"/>
      <c r="DW9" s="250"/>
      <c r="DX9" s="250" t="str">
        <f t="shared" ref="DX9:DX10" si="20">IF(BT9="","",BT9)</f>
        <v/>
      </c>
      <c r="DY9" s="250"/>
      <c r="DZ9" s="250"/>
      <c r="EA9" s="250" t="str">
        <f t="shared" ref="EA9:EA10" si="21">IF(BW9="","",BW9)</f>
        <v/>
      </c>
      <c r="EB9" s="250"/>
      <c r="EC9" s="250"/>
      <c r="ED9" s="250" t="str">
        <f t="shared" ref="ED9:ED10" si="22">IF(BZ9="","",BZ9)</f>
        <v/>
      </c>
      <c r="EE9" s="250"/>
      <c r="EF9" s="250"/>
      <c r="EG9" s="250" t="str">
        <f t="shared" ref="EG9:EG10" si="23">IF(CC9="","",CC9)</f>
        <v/>
      </c>
      <c r="EH9" s="250"/>
      <c r="EI9" s="250"/>
      <c r="EJ9" s="250" t="str">
        <f t="shared" ref="EJ9:EJ10" si="24">IF(CF9="","",CF9)</f>
        <v/>
      </c>
      <c r="EK9" s="250"/>
      <c r="EL9" s="250"/>
      <c r="EM9" s="250" t="str">
        <f t="shared" ref="EM9:EM10" si="25">IF(CI9="","",CI9)</f>
        <v/>
      </c>
      <c r="EN9" s="250"/>
      <c r="EO9" s="250"/>
      <c r="EP9" s="250" t="str">
        <f t="shared" ref="EP9:EP10" si="26">IF(CL9="","",CL9)</f>
        <v/>
      </c>
      <c r="EQ9" s="250"/>
      <c r="ER9" s="250"/>
      <c r="ES9" s="250" t="str">
        <f t="shared" ref="ES9:ES10" si="27">IF(CO9="","",CO9)</f>
        <v/>
      </c>
      <c r="ET9" s="250"/>
      <c r="EU9" s="250"/>
      <c r="EV9" s="250" t="str">
        <f t="shared" ref="EV9:EV10" si="28">IF(CR9="","",CR9)</f>
        <v/>
      </c>
      <c r="EW9" s="250"/>
      <c r="EX9" s="250"/>
      <c r="EY9" s="250" t="str">
        <f t="shared" ref="EY9:EY10" si="29">IF(CU9="","",CU9)</f>
        <v/>
      </c>
      <c r="EZ9" s="250"/>
      <c r="FA9" s="250"/>
      <c r="FB9" s="250" t="str">
        <f t="shared" ref="FB9:FB10" si="30">IF(CX9="","",CX9)</f>
        <v/>
      </c>
      <c r="FC9" s="250"/>
      <c r="FD9" s="250"/>
      <c r="FE9" s="250" t="str">
        <f t="shared" ref="FE9:FE10" si="31">IF(DA9="","",DA9)</f>
        <v/>
      </c>
      <c r="FF9" s="250"/>
      <c r="FG9" s="250"/>
      <c r="FH9" s="20"/>
      <c r="FK9" s="266" t="s">
        <v>58</v>
      </c>
      <c r="FL9" s="280"/>
    </row>
    <row r="10" spans="3:168">
      <c r="C10" s="23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0"/>
      <c r="BA10" s="13"/>
      <c r="BB10" s="13"/>
      <c r="BC10" s="13"/>
      <c r="BD10" s="21"/>
      <c r="BE10" s="13"/>
      <c r="BF10" s="13"/>
      <c r="BG10" s="23"/>
      <c r="BH10" s="250" t="str">
        <f t="shared" si="0"/>
        <v/>
      </c>
      <c r="BI10" s="250"/>
      <c r="BJ10" s="250"/>
      <c r="BK10" s="250" t="str">
        <f t="shared" si="1"/>
        <v/>
      </c>
      <c r="BL10" s="250"/>
      <c r="BM10" s="250"/>
      <c r="BN10" s="250" t="str">
        <f t="shared" si="2"/>
        <v/>
      </c>
      <c r="BO10" s="250"/>
      <c r="BP10" s="250"/>
      <c r="BQ10" s="250" t="str">
        <f t="shared" si="3"/>
        <v/>
      </c>
      <c r="BR10" s="250"/>
      <c r="BS10" s="250"/>
      <c r="BT10" s="250" t="str">
        <f t="shared" si="4"/>
        <v/>
      </c>
      <c r="BU10" s="250"/>
      <c r="BV10" s="250"/>
      <c r="BW10" s="250" t="str">
        <f t="shared" si="5"/>
        <v/>
      </c>
      <c r="BX10" s="250"/>
      <c r="BY10" s="250"/>
      <c r="BZ10" s="250" t="str">
        <f t="shared" si="6"/>
        <v/>
      </c>
      <c r="CA10" s="250"/>
      <c r="CB10" s="250"/>
      <c r="CC10" s="250" t="str">
        <f t="shared" si="7"/>
        <v/>
      </c>
      <c r="CD10" s="250"/>
      <c r="CE10" s="250"/>
      <c r="CF10" s="250" t="str">
        <f t="shared" si="8"/>
        <v/>
      </c>
      <c r="CG10" s="250"/>
      <c r="CH10" s="250"/>
      <c r="CI10" s="250" t="str">
        <f t="shared" si="9"/>
        <v/>
      </c>
      <c r="CJ10" s="250"/>
      <c r="CK10" s="250"/>
      <c r="CL10" s="250" t="str">
        <f t="shared" si="10"/>
        <v/>
      </c>
      <c r="CM10" s="250"/>
      <c r="CN10" s="250"/>
      <c r="CO10" s="250" t="str">
        <f t="shared" si="11"/>
        <v/>
      </c>
      <c r="CP10" s="250"/>
      <c r="CQ10" s="250"/>
      <c r="CR10" s="250" t="str">
        <f t="shared" si="12"/>
        <v/>
      </c>
      <c r="CS10" s="250"/>
      <c r="CT10" s="250"/>
      <c r="CU10" s="250" t="str">
        <f t="shared" si="13"/>
        <v/>
      </c>
      <c r="CV10" s="250"/>
      <c r="CW10" s="250"/>
      <c r="CX10" s="250" t="str">
        <f t="shared" si="14"/>
        <v/>
      </c>
      <c r="CY10" s="250"/>
      <c r="CZ10" s="250"/>
      <c r="DA10" s="250" t="str">
        <f t="shared" si="15"/>
        <v/>
      </c>
      <c r="DB10" s="250"/>
      <c r="DC10" s="250"/>
      <c r="DD10" s="20"/>
      <c r="DE10" s="13"/>
      <c r="DF10" s="13"/>
      <c r="DG10" s="22"/>
      <c r="DH10" s="13"/>
      <c r="DK10" s="23"/>
      <c r="DL10" s="250" t="str">
        <f t="shared" si="16"/>
        <v/>
      </c>
      <c r="DM10" s="250"/>
      <c r="DN10" s="250"/>
      <c r="DO10" s="250" t="str">
        <f t="shared" si="17"/>
        <v/>
      </c>
      <c r="DP10" s="250"/>
      <c r="DQ10" s="250"/>
      <c r="DR10" s="250" t="str">
        <f t="shared" si="18"/>
        <v/>
      </c>
      <c r="DS10" s="250"/>
      <c r="DT10" s="250"/>
      <c r="DU10" s="250" t="str">
        <f t="shared" si="19"/>
        <v/>
      </c>
      <c r="DV10" s="250"/>
      <c r="DW10" s="250"/>
      <c r="DX10" s="250" t="str">
        <f t="shared" si="20"/>
        <v/>
      </c>
      <c r="DY10" s="250"/>
      <c r="DZ10" s="250"/>
      <c r="EA10" s="250" t="str">
        <f t="shared" si="21"/>
        <v/>
      </c>
      <c r="EB10" s="250"/>
      <c r="EC10" s="250"/>
      <c r="ED10" s="250" t="str">
        <f t="shared" si="22"/>
        <v/>
      </c>
      <c r="EE10" s="250"/>
      <c r="EF10" s="250"/>
      <c r="EG10" s="250" t="str">
        <f t="shared" si="23"/>
        <v/>
      </c>
      <c r="EH10" s="250"/>
      <c r="EI10" s="250"/>
      <c r="EJ10" s="250" t="str">
        <f t="shared" si="24"/>
        <v/>
      </c>
      <c r="EK10" s="250"/>
      <c r="EL10" s="250"/>
      <c r="EM10" s="250" t="str">
        <f t="shared" si="25"/>
        <v/>
      </c>
      <c r="EN10" s="250"/>
      <c r="EO10" s="250"/>
      <c r="EP10" s="250" t="str">
        <f t="shared" si="26"/>
        <v/>
      </c>
      <c r="EQ10" s="250"/>
      <c r="ER10" s="250"/>
      <c r="ES10" s="250" t="str">
        <f t="shared" si="27"/>
        <v/>
      </c>
      <c r="ET10" s="250"/>
      <c r="EU10" s="250"/>
      <c r="EV10" s="250" t="str">
        <f t="shared" si="28"/>
        <v/>
      </c>
      <c r="EW10" s="250"/>
      <c r="EX10" s="250"/>
      <c r="EY10" s="250" t="str">
        <f t="shared" si="29"/>
        <v/>
      </c>
      <c r="EZ10" s="250"/>
      <c r="FA10" s="250"/>
      <c r="FB10" s="250" t="str">
        <f t="shared" si="30"/>
        <v/>
      </c>
      <c r="FC10" s="250"/>
      <c r="FD10" s="250"/>
      <c r="FE10" s="250" t="str">
        <f t="shared" si="31"/>
        <v/>
      </c>
      <c r="FF10" s="250"/>
      <c r="FG10" s="250"/>
      <c r="FH10" s="20"/>
      <c r="FK10" s="267"/>
      <c r="FL10" s="281"/>
    </row>
    <row r="11" spans="3:168">
      <c r="C11" s="23"/>
      <c r="D11" s="227" t="str">
        <f>IF(FL9=0,"",FL9)</f>
        <v/>
      </c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0"/>
      <c r="BA11" s="13"/>
      <c r="BB11" s="13"/>
      <c r="BC11" s="13"/>
      <c r="BD11" s="21"/>
      <c r="BE11" s="13"/>
      <c r="BF11" s="13"/>
      <c r="BG11" s="23"/>
      <c r="BH11" s="250" t="str">
        <f t="shared" ref="BH11:BH12" si="32">IF(D11="","",D11)</f>
        <v/>
      </c>
      <c r="BI11" s="250"/>
      <c r="BJ11" s="250"/>
      <c r="BK11" s="250" t="str">
        <f t="shared" ref="BK11:BK12" si="33">IF(G11="","",G11)</f>
        <v/>
      </c>
      <c r="BL11" s="250"/>
      <c r="BM11" s="250"/>
      <c r="BN11" s="250" t="str">
        <f t="shared" ref="BN11:BN12" si="34">IF(J11="","",J11)</f>
        <v/>
      </c>
      <c r="BO11" s="250"/>
      <c r="BP11" s="250"/>
      <c r="BQ11" s="250" t="str">
        <f t="shared" ref="BQ11:BQ12" si="35">IF(M11="","",M11)</f>
        <v/>
      </c>
      <c r="BR11" s="250"/>
      <c r="BS11" s="250"/>
      <c r="BT11" s="250" t="str">
        <f t="shared" ref="BT11:BT12" si="36">IF(P11="","",P11)</f>
        <v/>
      </c>
      <c r="BU11" s="250"/>
      <c r="BV11" s="250"/>
      <c r="BW11" s="250" t="str">
        <f t="shared" ref="BW11:BW12" si="37">IF(S11="","",S11)</f>
        <v/>
      </c>
      <c r="BX11" s="250"/>
      <c r="BY11" s="250"/>
      <c r="BZ11" s="250" t="str">
        <f t="shared" ref="BZ11:BZ12" si="38">IF(V11="","",V11)</f>
        <v/>
      </c>
      <c r="CA11" s="250"/>
      <c r="CB11" s="250"/>
      <c r="CC11" s="250" t="str">
        <f t="shared" ref="CC11:CC12" si="39">IF(Y11="","",Y11)</f>
        <v/>
      </c>
      <c r="CD11" s="250"/>
      <c r="CE11" s="250"/>
      <c r="CF11" s="250" t="str">
        <f t="shared" ref="CF11:CF12" si="40">IF(AB11="","",AB11)</f>
        <v/>
      </c>
      <c r="CG11" s="250"/>
      <c r="CH11" s="250"/>
      <c r="CI11" s="250" t="str">
        <f t="shared" ref="CI11:CI12" si="41">IF(AE11="","",AE11)</f>
        <v/>
      </c>
      <c r="CJ11" s="250"/>
      <c r="CK11" s="250"/>
      <c r="CL11" s="250" t="str">
        <f t="shared" ref="CL11:CL12" si="42">IF(AH11="","",AH11)</f>
        <v/>
      </c>
      <c r="CM11" s="250"/>
      <c r="CN11" s="250"/>
      <c r="CO11" s="250" t="str">
        <f t="shared" ref="CO11:CO12" si="43">IF(AK11="","",AK11)</f>
        <v/>
      </c>
      <c r="CP11" s="250"/>
      <c r="CQ11" s="250"/>
      <c r="CR11" s="250" t="str">
        <f t="shared" ref="CR11:CR12" si="44">IF(AN11="","",AN11)</f>
        <v/>
      </c>
      <c r="CS11" s="250"/>
      <c r="CT11" s="250"/>
      <c r="CU11" s="250" t="str">
        <f t="shared" ref="CU11:CU12" si="45">IF(AQ11="","",AQ11)</f>
        <v/>
      </c>
      <c r="CV11" s="250"/>
      <c r="CW11" s="250"/>
      <c r="CX11" s="250" t="str">
        <f t="shared" ref="CX11:CX12" si="46">IF(AT11="","",AT11)</f>
        <v/>
      </c>
      <c r="CY11" s="250"/>
      <c r="CZ11" s="250"/>
      <c r="DA11" s="250" t="str">
        <f t="shared" ref="DA11:DA12" si="47">IF(AW11="","",AW11)</f>
        <v/>
      </c>
      <c r="DB11" s="250"/>
      <c r="DC11" s="250"/>
      <c r="DD11" s="20"/>
      <c r="DE11" s="13"/>
      <c r="DF11" s="13"/>
      <c r="DG11" s="22"/>
      <c r="DH11" s="13"/>
      <c r="DK11" s="23"/>
      <c r="DL11" s="250" t="str">
        <f t="shared" ref="DL11:DL12" si="48">IF(BH11="","",BH11)</f>
        <v/>
      </c>
      <c r="DM11" s="250"/>
      <c r="DN11" s="250"/>
      <c r="DO11" s="250" t="str">
        <f t="shared" ref="DO11:DO12" si="49">IF(BK11="","",BK11)</f>
        <v/>
      </c>
      <c r="DP11" s="250"/>
      <c r="DQ11" s="250"/>
      <c r="DR11" s="250" t="str">
        <f t="shared" ref="DR11:DR12" si="50">IF(BN11="","",BN11)</f>
        <v/>
      </c>
      <c r="DS11" s="250"/>
      <c r="DT11" s="250"/>
      <c r="DU11" s="250" t="str">
        <f t="shared" ref="DU11:DU12" si="51">IF(BQ11="","",BQ11)</f>
        <v/>
      </c>
      <c r="DV11" s="250"/>
      <c r="DW11" s="250"/>
      <c r="DX11" s="250" t="str">
        <f t="shared" ref="DX11:DX12" si="52">IF(BT11="","",BT11)</f>
        <v/>
      </c>
      <c r="DY11" s="250"/>
      <c r="DZ11" s="250"/>
      <c r="EA11" s="250" t="str">
        <f t="shared" ref="EA11:EA12" si="53">IF(BW11="","",BW11)</f>
        <v/>
      </c>
      <c r="EB11" s="250"/>
      <c r="EC11" s="250"/>
      <c r="ED11" s="250" t="str">
        <f t="shared" ref="ED11:ED12" si="54">IF(BZ11="","",BZ11)</f>
        <v/>
      </c>
      <c r="EE11" s="250"/>
      <c r="EF11" s="250"/>
      <c r="EG11" s="250" t="str">
        <f t="shared" ref="EG11:EG12" si="55">IF(CC11="","",CC11)</f>
        <v/>
      </c>
      <c r="EH11" s="250"/>
      <c r="EI11" s="250"/>
      <c r="EJ11" s="250" t="str">
        <f t="shared" ref="EJ11:EJ12" si="56">IF(CF11="","",CF11)</f>
        <v/>
      </c>
      <c r="EK11" s="250"/>
      <c r="EL11" s="250"/>
      <c r="EM11" s="250" t="str">
        <f t="shared" ref="EM11:EM12" si="57">IF(CI11="","",CI11)</f>
        <v/>
      </c>
      <c r="EN11" s="250"/>
      <c r="EO11" s="250"/>
      <c r="EP11" s="250" t="str">
        <f t="shared" ref="EP11:EP12" si="58">IF(CL11="","",CL11)</f>
        <v/>
      </c>
      <c r="EQ11" s="250"/>
      <c r="ER11" s="250"/>
      <c r="ES11" s="250" t="str">
        <f t="shared" ref="ES11:ES12" si="59">IF(CO11="","",CO11)</f>
        <v/>
      </c>
      <c r="ET11" s="250"/>
      <c r="EU11" s="250"/>
      <c r="EV11" s="250" t="str">
        <f t="shared" ref="EV11:EV12" si="60">IF(CR11="","",CR11)</f>
        <v/>
      </c>
      <c r="EW11" s="250"/>
      <c r="EX11" s="250"/>
      <c r="EY11" s="250" t="str">
        <f t="shared" ref="EY11:EY12" si="61">IF(CU11="","",CU11)</f>
        <v/>
      </c>
      <c r="EZ11" s="250"/>
      <c r="FA11" s="250"/>
      <c r="FB11" s="250" t="str">
        <f t="shared" ref="FB11:FB12" si="62">IF(CX11="","",CX11)</f>
        <v/>
      </c>
      <c r="FC11" s="250"/>
      <c r="FD11" s="250"/>
      <c r="FE11" s="250" t="str">
        <f t="shared" ref="FE11:FE12" si="63">IF(DA11="","",DA11)</f>
        <v/>
      </c>
      <c r="FF11" s="250"/>
      <c r="FG11" s="250"/>
      <c r="FH11" s="20"/>
      <c r="FK11" s="266" t="s">
        <v>26</v>
      </c>
      <c r="FL11" s="282"/>
    </row>
    <row r="12" spans="3:168">
      <c r="C12" s="23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0"/>
      <c r="BA12" s="13"/>
      <c r="BB12" s="13"/>
      <c r="BC12" s="13"/>
      <c r="BD12" s="21"/>
      <c r="BE12" s="13"/>
      <c r="BF12" s="13"/>
      <c r="BG12" s="23"/>
      <c r="BH12" s="250" t="str">
        <f t="shared" si="32"/>
        <v/>
      </c>
      <c r="BI12" s="250"/>
      <c r="BJ12" s="250"/>
      <c r="BK12" s="250" t="str">
        <f t="shared" si="33"/>
        <v/>
      </c>
      <c r="BL12" s="250"/>
      <c r="BM12" s="250"/>
      <c r="BN12" s="250" t="str">
        <f t="shared" si="34"/>
        <v/>
      </c>
      <c r="BO12" s="250"/>
      <c r="BP12" s="250"/>
      <c r="BQ12" s="250" t="str">
        <f t="shared" si="35"/>
        <v/>
      </c>
      <c r="BR12" s="250"/>
      <c r="BS12" s="250"/>
      <c r="BT12" s="250" t="str">
        <f t="shared" si="36"/>
        <v/>
      </c>
      <c r="BU12" s="250"/>
      <c r="BV12" s="250"/>
      <c r="BW12" s="250" t="str">
        <f t="shared" si="37"/>
        <v/>
      </c>
      <c r="BX12" s="250"/>
      <c r="BY12" s="250"/>
      <c r="BZ12" s="250" t="str">
        <f t="shared" si="38"/>
        <v/>
      </c>
      <c r="CA12" s="250"/>
      <c r="CB12" s="250"/>
      <c r="CC12" s="250" t="str">
        <f t="shared" si="39"/>
        <v/>
      </c>
      <c r="CD12" s="250"/>
      <c r="CE12" s="250"/>
      <c r="CF12" s="250" t="str">
        <f t="shared" si="40"/>
        <v/>
      </c>
      <c r="CG12" s="250"/>
      <c r="CH12" s="250"/>
      <c r="CI12" s="250" t="str">
        <f t="shared" si="41"/>
        <v/>
      </c>
      <c r="CJ12" s="250"/>
      <c r="CK12" s="250"/>
      <c r="CL12" s="250" t="str">
        <f t="shared" si="42"/>
        <v/>
      </c>
      <c r="CM12" s="250"/>
      <c r="CN12" s="250"/>
      <c r="CO12" s="250" t="str">
        <f t="shared" si="43"/>
        <v/>
      </c>
      <c r="CP12" s="250"/>
      <c r="CQ12" s="250"/>
      <c r="CR12" s="250" t="str">
        <f t="shared" si="44"/>
        <v/>
      </c>
      <c r="CS12" s="250"/>
      <c r="CT12" s="250"/>
      <c r="CU12" s="250" t="str">
        <f t="shared" si="45"/>
        <v/>
      </c>
      <c r="CV12" s="250"/>
      <c r="CW12" s="250"/>
      <c r="CX12" s="250" t="str">
        <f t="shared" si="46"/>
        <v/>
      </c>
      <c r="CY12" s="250"/>
      <c r="CZ12" s="250"/>
      <c r="DA12" s="250" t="str">
        <f t="shared" si="47"/>
        <v/>
      </c>
      <c r="DB12" s="250"/>
      <c r="DC12" s="250"/>
      <c r="DD12" s="20"/>
      <c r="DE12" s="13"/>
      <c r="DF12" s="13"/>
      <c r="DG12" s="22"/>
      <c r="DH12" s="13"/>
      <c r="DK12" s="23"/>
      <c r="DL12" s="250" t="str">
        <f t="shared" si="48"/>
        <v/>
      </c>
      <c r="DM12" s="250"/>
      <c r="DN12" s="250"/>
      <c r="DO12" s="250" t="str">
        <f t="shared" si="49"/>
        <v/>
      </c>
      <c r="DP12" s="250"/>
      <c r="DQ12" s="250"/>
      <c r="DR12" s="250" t="str">
        <f t="shared" si="50"/>
        <v/>
      </c>
      <c r="DS12" s="250"/>
      <c r="DT12" s="250"/>
      <c r="DU12" s="250" t="str">
        <f t="shared" si="51"/>
        <v/>
      </c>
      <c r="DV12" s="250"/>
      <c r="DW12" s="250"/>
      <c r="DX12" s="250" t="str">
        <f t="shared" si="52"/>
        <v/>
      </c>
      <c r="DY12" s="250"/>
      <c r="DZ12" s="250"/>
      <c r="EA12" s="250" t="str">
        <f t="shared" si="53"/>
        <v/>
      </c>
      <c r="EB12" s="250"/>
      <c r="EC12" s="250"/>
      <c r="ED12" s="250" t="str">
        <f t="shared" si="54"/>
        <v/>
      </c>
      <c r="EE12" s="250"/>
      <c r="EF12" s="250"/>
      <c r="EG12" s="250" t="str">
        <f t="shared" si="55"/>
        <v/>
      </c>
      <c r="EH12" s="250"/>
      <c r="EI12" s="250"/>
      <c r="EJ12" s="250" t="str">
        <f t="shared" si="56"/>
        <v/>
      </c>
      <c r="EK12" s="250"/>
      <c r="EL12" s="250"/>
      <c r="EM12" s="250" t="str">
        <f t="shared" si="57"/>
        <v/>
      </c>
      <c r="EN12" s="250"/>
      <c r="EO12" s="250"/>
      <c r="EP12" s="250" t="str">
        <f t="shared" si="58"/>
        <v/>
      </c>
      <c r="EQ12" s="250"/>
      <c r="ER12" s="250"/>
      <c r="ES12" s="250" t="str">
        <f t="shared" si="59"/>
        <v/>
      </c>
      <c r="ET12" s="250"/>
      <c r="EU12" s="250"/>
      <c r="EV12" s="250" t="str">
        <f t="shared" si="60"/>
        <v/>
      </c>
      <c r="EW12" s="250"/>
      <c r="EX12" s="250"/>
      <c r="EY12" s="250" t="str">
        <f t="shared" si="61"/>
        <v/>
      </c>
      <c r="EZ12" s="250"/>
      <c r="FA12" s="250"/>
      <c r="FB12" s="250" t="str">
        <f t="shared" si="62"/>
        <v/>
      </c>
      <c r="FC12" s="250"/>
      <c r="FD12" s="250"/>
      <c r="FE12" s="250" t="str">
        <f t="shared" si="63"/>
        <v/>
      </c>
      <c r="FF12" s="250"/>
      <c r="FG12" s="250"/>
      <c r="FH12" s="20"/>
      <c r="FK12" s="267"/>
      <c r="FL12" s="283"/>
    </row>
    <row r="13" spans="3:168">
      <c r="C13" s="2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20"/>
      <c r="BA13" s="13"/>
      <c r="BB13" s="13"/>
      <c r="BC13" s="13"/>
      <c r="BD13" s="21"/>
      <c r="BE13" s="13"/>
      <c r="BF13" s="13"/>
      <c r="BG13" s="2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20"/>
      <c r="DE13" s="13"/>
      <c r="DF13" s="13"/>
      <c r="DG13" s="22"/>
      <c r="DH13" s="13"/>
      <c r="DK13" s="2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20"/>
      <c r="FK13" s="275" t="s">
        <v>16</v>
      </c>
      <c r="FL13" s="275"/>
    </row>
    <row r="14" spans="3:168" s="30" customFormat="1" ht="9.75" customHeight="1">
      <c r="C14" s="24"/>
      <c r="D14" s="204" t="s">
        <v>3</v>
      </c>
      <c r="E14" s="204"/>
      <c r="F14" s="204"/>
      <c r="G14" s="204"/>
      <c r="H14" s="25"/>
      <c r="I14" s="26"/>
      <c r="J14" s="26"/>
      <c r="K14" s="231" t="s">
        <v>17</v>
      </c>
      <c r="L14" s="231"/>
      <c r="M14" s="231"/>
      <c r="N14" s="231"/>
      <c r="O14" s="231"/>
      <c r="P14" s="231"/>
      <c r="Q14" s="26"/>
      <c r="R14" s="26"/>
      <c r="S14" s="26"/>
      <c r="T14" s="26"/>
      <c r="U14" s="231" t="s">
        <v>18</v>
      </c>
      <c r="V14" s="231"/>
      <c r="W14" s="231"/>
      <c r="X14" s="231"/>
      <c r="Y14" s="231"/>
      <c r="Z14" s="26"/>
      <c r="AA14" s="26"/>
      <c r="AB14" s="26"/>
      <c r="AC14" s="26"/>
      <c r="AD14" s="26"/>
      <c r="AE14" s="26"/>
      <c r="AF14" s="25"/>
      <c r="AG14" s="204" t="s">
        <v>26</v>
      </c>
      <c r="AH14" s="204"/>
      <c r="AI14" s="204"/>
      <c r="AJ14" s="204"/>
      <c r="AK14" s="204"/>
      <c r="AL14" s="204"/>
      <c r="AM14" s="204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7"/>
      <c r="BA14" s="25"/>
      <c r="BB14" s="25"/>
      <c r="BC14" s="25"/>
      <c r="BD14" s="28"/>
      <c r="BE14" s="25"/>
      <c r="BF14" s="25"/>
      <c r="BG14" s="24"/>
      <c r="BH14" s="204" t="s">
        <v>3</v>
      </c>
      <c r="BI14" s="204"/>
      <c r="BJ14" s="204"/>
      <c r="BK14" s="204"/>
      <c r="BL14" s="25"/>
      <c r="BM14" s="26"/>
      <c r="BN14" s="26"/>
      <c r="BO14" s="231" t="s">
        <v>17</v>
      </c>
      <c r="BP14" s="231"/>
      <c r="BQ14" s="231"/>
      <c r="BR14" s="231"/>
      <c r="BS14" s="231"/>
      <c r="BT14" s="231"/>
      <c r="BU14" s="26"/>
      <c r="BV14" s="26"/>
      <c r="BW14" s="26"/>
      <c r="BX14" s="26"/>
      <c r="BY14" s="231" t="s">
        <v>18</v>
      </c>
      <c r="BZ14" s="231"/>
      <c r="CA14" s="231"/>
      <c r="CB14" s="231"/>
      <c r="CC14" s="231"/>
      <c r="CD14" s="26"/>
      <c r="CE14" s="26"/>
      <c r="CF14" s="26"/>
      <c r="CG14" s="26"/>
      <c r="CH14" s="26"/>
      <c r="CI14" s="26"/>
      <c r="CJ14" s="25"/>
      <c r="CK14" s="204" t="s">
        <v>26</v>
      </c>
      <c r="CL14" s="204"/>
      <c r="CM14" s="204"/>
      <c r="CN14" s="204"/>
      <c r="CO14" s="204"/>
      <c r="CP14" s="204"/>
      <c r="CQ14" s="204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7"/>
      <c r="DE14" s="25"/>
      <c r="DF14" s="25"/>
      <c r="DG14" s="29"/>
      <c r="DH14" s="25"/>
      <c r="DK14" s="24"/>
      <c r="DL14" s="204" t="s">
        <v>3</v>
      </c>
      <c r="DM14" s="204"/>
      <c r="DN14" s="204"/>
      <c r="DO14" s="204"/>
      <c r="DP14" s="25"/>
      <c r="DQ14" s="26"/>
      <c r="DR14" s="26"/>
      <c r="DS14" s="231" t="s">
        <v>17</v>
      </c>
      <c r="DT14" s="231"/>
      <c r="DU14" s="231"/>
      <c r="DV14" s="231"/>
      <c r="DW14" s="231"/>
      <c r="DX14" s="231"/>
      <c r="DY14" s="26"/>
      <c r="DZ14" s="26"/>
      <c r="EA14" s="26"/>
      <c r="EB14" s="26"/>
      <c r="EC14" s="231" t="s">
        <v>18</v>
      </c>
      <c r="ED14" s="231"/>
      <c r="EE14" s="231"/>
      <c r="EF14" s="231"/>
      <c r="EG14" s="231"/>
      <c r="EH14" s="26"/>
      <c r="EI14" s="26"/>
      <c r="EJ14" s="26"/>
      <c r="EK14" s="26"/>
      <c r="EL14" s="26"/>
      <c r="EM14" s="26"/>
      <c r="EN14" s="25"/>
      <c r="EO14" s="204" t="s">
        <v>26</v>
      </c>
      <c r="EP14" s="204"/>
      <c r="EQ14" s="204"/>
      <c r="ER14" s="204"/>
      <c r="ES14" s="204"/>
      <c r="ET14" s="204"/>
      <c r="EU14" s="204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7"/>
      <c r="FK14" s="275"/>
      <c r="FL14" s="275"/>
    </row>
    <row r="15" spans="3:168" ht="19.5" customHeight="1">
      <c r="C15" s="23"/>
      <c r="D15" s="208">
        <v>1</v>
      </c>
      <c r="E15" s="208"/>
      <c r="F15" s="208"/>
      <c r="G15" s="208">
        <v>3</v>
      </c>
      <c r="H15" s="208"/>
      <c r="I15" s="208"/>
      <c r="J15" s="9"/>
      <c r="K15" s="208"/>
      <c r="L15" s="208"/>
      <c r="M15" s="208"/>
      <c r="N15" s="208"/>
      <c r="O15" s="208"/>
      <c r="P15" s="208"/>
      <c r="Q15" s="208"/>
      <c r="R15" s="208"/>
      <c r="S15" s="208"/>
      <c r="T15" s="9"/>
      <c r="U15" s="208"/>
      <c r="V15" s="208"/>
      <c r="W15" s="208"/>
      <c r="X15" s="208"/>
      <c r="Y15" s="208"/>
      <c r="Z15" s="208"/>
      <c r="AA15" s="208"/>
      <c r="AB15" s="208"/>
      <c r="AC15" s="208"/>
      <c r="AD15" s="9"/>
      <c r="AE15" s="9"/>
      <c r="AF15" s="9"/>
      <c r="AG15" s="209" t="str">
        <f>IF(FL11=0,"",FL11)</f>
        <v/>
      </c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"/>
      <c r="BA15" s="13"/>
      <c r="BB15" s="13"/>
      <c r="BC15" s="13"/>
      <c r="BD15" s="21"/>
      <c r="BE15" s="13"/>
      <c r="BF15" s="13"/>
      <c r="BG15" s="23"/>
      <c r="BH15" s="208">
        <v>1</v>
      </c>
      <c r="BI15" s="208"/>
      <c r="BJ15" s="208"/>
      <c r="BK15" s="208">
        <v>3</v>
      </c>
      <c r="BL15" s="208"/>
      <c r="BM15" s="208"/>
      <c r="BN15" s="9"/>
      <c r="BO15" s="208"/>
      <c r="BP15" s="208"/>
      <c r="BQ15" s="208"/>
      <c r="BR15" s="208"/>
      <c r="BS15" s="208"/>
      <c r="BT15" s="208"/>
      <c r="BU15" s="208"/>
      <c r="BV15" s="208"/>
      <c r="BW15" s="208"/>
      <c r="BX15" s="9"/>
      <c r="BY15" s="208"/>
      <c r="BZ15" s="208"/>
      <c r="CA15" s="208"/>
      <c r="CB15" s="208"/>
      <c r="CC15" s="208"/>
      <c r="CD15" s="208"/>
      <c r="CE15" s="208"/>
      <c r="CF15" s="208"/>
      <c r="CG15" s="208"/>
      <c r="CH15" s="9"/>
      <c r="CI15" s="9"/>
      <c r="CJ15" s="9"/>
      <c r="CK15" s="249" t="str">
        <f>AG15</f>
        <v/>
      </c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0"/>
      <c r="DE15" s="13"/>
      <c r="DF15" s="13"/>
      <c r="DG15" s="22"/>
      <c r="DH15" s="13"/>
      <c r="DK15" s="23"/>
      <c r="DL15" s="208">
        <v>1</v>
      </c>
      <c r="DM15" s="208"/>
      <c r="DN15" s="208"/>
      <c r="DO15" s="208">
        <v>3</v>
      </c>
      <c r="DP15" s="208"/>
      <c r="DQ15" s="208"/>
      <c r="DR15" s="9"/>
      <c r="DS15" s="208"/>
      <c r="DT15" s="208"/>
      <c r="DU15" s="208"/>
      <c r="DV15" s="208"/>
      <c r="DW15" s="208"/>
      <c r="DX15" s="208"/>
      <c r="DY15" s="208"/>
      <c r="DZ15" s="208"/>
      <c r="EA15" s="208"/>
      <c r="EB15" s="9"/>
      <c r="EC15" s="208"/>
      <c r="ED15" s="208"/>
      <c r="EE15" s="208"/>
      <c r="EF15" s="208"/>
      <c r="EG15" s="208"/>
      <c r="EH15" s="208"/>
      <c r="EI15" s="208"/>
      <c r="EJ15" s="208"/>
      <c r="EK15" s="208"/>
      <c r="EL15" s="9"/>
      <c r="EM15" s="9"/>
      <c r="EN15" s="9"/>
      <c r="EO15" s="249" t="str">
        <f>AG15</f>
        <v/>
      </c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0"/>
      <c r="FK15" s="275"/>
      <c r="FL15" s="275"/>
    </row>
    <row r="16" spans="3:168" ht="6.75" customHeight="1">
      <c r="C16" s="2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20"/>
      <c r="BA16" s="13"/>
      <c r="BB16" s="13"/>
      <c r="BC16" s="13"/>
      <c r="BD16" s="21"/>
      <c r="BE16" s="13"/>
      <c r="BF16" s="13"/>
      <c r="BG16" s="2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20"/>
      <c r="DE16" s="13"/>
      <c r="DF16" s="13"/>
      <c r="DG16" s="22"/>
      <c r="DH16" s="13"/>
      <c r="DK16" s="2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20"/>
      <c r="FK16" s="266" t="s">
        <v>5</v>
      </c>
      <c r="FL16" s="276">
        <v>45017</v>
      </c>
    </row>
    <row r="17" spans="3:171" s="30" customFormat="1" ht="9.75" customHeight="1">
      <c r="C17" s="31"/>
      <c r="D17" s="204" t="s">
        <v>4</v>
      </c>
      <c r="E17" s="204"/>
      <c r="F17" s="204"/>
      <c r="G17" s="204"/>
      <c r="H17" s="25"/>
      <c r="J17" s="32"/>
      <c r="K17" s="233" t="s">
        <v>14</v>
      </c>
      <c r="L17" s="233"/>
      <c r="M17" s="233"/>
      <c r="N17" s="233"/>
      <c r="O17" s="233"/>
      <c r="P17" s="26"/>
      <c r="Q17" s="26"/>
      <c r="R17" s="204" t="s">
        <v>15</v>
      </c>
      <c r="S17" s="204"/>
      <c r="T17" s="204"/>
      <c r="U17" s="204"/>
      <c r="V17" s="204"/>
      <c r="W17" s="204"/>
      <c r="X17" s="204"/>
      <c r="Y17" s="204"/>
      <c r="Z17" s="204"/>
      <c r="AA17" s="26"/>
      <c r="AB17" s="26"/>
      <c r="AC17" s="26"/>
      <c r="AD17" s="26"/>
      <c r="AE17" s="26"/>
      <c r="AF17" s="25"/>
      <c r="AH17" s="32"/>
      <c r="AI17" s="32"/>
      <c r="AJ17" s="32"/>
      <c r="AK17" s="25"/>
      <c r="AL17" s="25"/>
      <c r="AM17" s="25"/>
      <c r="AN17" s="25"/>
      <c r="AO17" s="25"/>
      <c r="AP17" s="25"/>
      <c r="AQ17" s="25"/>
      <c r="AR17" s="25"/>
      <c r="AS17" s="25"/>
      <c r="AT17" s="232" t="s">
        <v>16</v>
      </c>
      <c r="AU17" s="232"/>
      <c r="AV17" s="232"/>
      <c r="AW17" s="232"/>
      <c r="AX17" s="232"/>
      <c r="AY17" s="25"/>
      <c r="AZ17" s="27"/>
      <c r="BA17" s="25"/>
      <c r="BB17" s="25"/>
      <c r="BC17" s="25"/>
      <c r="BD17" s="28"/>
      <c r="BE17" s="25"/>
      <c r="BF17" s="25"/>
      <c r="BG17" s="31"/>
      <c r="BH17" s="204" t="s">
        <v>4</v>
      </c>
      <c r="BI17" s="204"/>
      <c r="BJ17" s="204"/>
      <c r="BK17" s="204"/>
      <c r="BL17" s="25"/>
      <c r="BM17" s="25"/>
      <c r="BN17" s="32"/>
      <c r="BO17" s="233" t="s">
        <v>14</v>
      </c>
      <c r="BP17" s="233"/>
      <c r="BQ17" s="233"/>
      <c r="BR17" s="233"/>
      <c r="BS17" s="233"/>
      <c r="BT17" s="26"/>
      <c r="BU17" s="26"/>
      <c r="BV17" s="204" t="s">
        <v>15</v>
      </c>
      <c r="BW17" s="204"/>
      <c r="BX17" s="204"/>
      <c r="BY17" s="204"/>
      <c r="BZ17" s="204"/>
      <c r="CA17" s="204"/>
      <c r="CB17" s="204"/>
      <c r="CC17" s="204"/>
      <c r="CD17" s="204"/>
      <c r="CE17" s="26"/>
      <c r="CF17" s="26"/>
      <c r="CG17" s="26"/>
      <c r="CH17" s="26"/>
      <c r="CI17" s="26"/>
      <c r="CJ17" s="25"/>
      <c r="CK17" s="25"/>
      <c r="CL17" s="32"/>
      <c r="CM17" s="32"/>
      <c r="CN17" s="32"/>
      <c r="CO17" s="25"/>
      <c r="CP17" s="25"/>
      <c r="CQ17" s="25"/>
      <c r="CR17" s="25"/>
      <c r="CS17" s="25"/>
      <c r="CT17" s="25"/>
      <c r="CU17" s="25"/>
      <c r="CV17" s="25"/>
      <c r="CW17" s="25"/>
      <c r="CX17" s="232" t="s">
        <v>16</v>
      </c>
      <c r="CY17" s="232"/>
      <c r="CZ17" s="232"/>
      <c r="DA17" s="232"/>
      <c r="DB17" s="232"/>
      <c r="DC17" s="25"/>
      <c r="DD17" s="27"/>
      <c r="DE17" s="25"/>
      <c r="DF17" s="25"/>
      <c r="DG17" s="29"/>
      <c r="DH17" s="25"/>
      <c r="DK17" s="31"/>
      <c r="DL17" s="204" t="s">
        <v>4</v>
      </c>
      <c r="DM17" s="204"/>
      <c r="DN17" s="204"/>
      <c r="DO17" s="204"/>
      <c r="DP17" s="25"/>
      <c r="DR17" s="32"/>
      <c r="DS17" s="233" t="s">
        <v>14</v>
      </c>
      <c r="DT17" s="233"/>
      <c r="DU17" s="233"/>
      <c r="DV17" s="233"/>
      <c r="DW17" s="233"/>
      <c r="DX17" s="26"/>
      <c r="DY17" s="26"/>
      <c r="DZ17" s="204" t="s">
        <v>15</v>
      </c>
      <c r="EA17" s="204"/>
      <c r="EB17" s="204"/>
      <c r="EC17" s="204"/>
      <c r="ED17" s="204"/>
      <c r="EE17" s="204"/>
      <c r="EF17" s="204"/>
      <c r="EG17" s="204"/>
      <c r="EH17" s="204"/>
      <c r="EI17" s="26"/>
      <c r="EJ17" s="26"/>
      <c r="EK17" s="26"/>
      <c r="EL17" s="26"/>
      <c r="EM17" s="26"/>
      <c r="EN17" s="25"/>
      <c r="EP17" s="32"/>
      <c r="EQ17" s="32"/>
      <c r="ER17" s="32"/>
      <c r="ES17" s="25"/>
      <c r="ET17" s="25"/>
      <c r="EU17" s="25"/>
      <c r="EV17" s="25"/>
      <c r="EW17" s="25"/>
      <c r="EX17" s="25"/>
      <c r="EY17" s="25"/>
      <c r="EZ17" s="25"/>
      <c r="FA17" s="25"/>
      <c r="FB17" s="232" t="s">
        <v>16</v>
      </c>
      <c r="FC17" s="232"/>
      <c r="FD17" s="232"/>
      <c r="FE17" s="232"/>
      <c r="FF17" s="232"/>
      <c r="FG17" s="25"/>
      <c r="FH17" s="27"/>
      <c r="FK17" s="279"/>
      <c r="FL17" s="277"/>
      <c r="FM17" s="108"/>
      <c r="FN17" s="108"/>
      <c r="FO17" s="108"/>
    </row>
    <row r="18" spans="3:171" ht="19.5" customHeight="1">
      <c r="C18" s="23"/>
      <c r="D18" s="208"/>
      <c r="E18" s="208"/>
      <c r="F18" s="208"/>
      <c r="G18" s="208"/>
      <c r="H18" s="208"/>
      <c r="I18" s="208"/>
      <c r="J18" s="9"/>
      <c r="K18" s="208"/>
      <c r="L18" s="208"/>
      <c r="M18" s="208"/>
      <c r="N18" s="208"/>
      <c r="O18" s="208"/>
      <c r="P18" s="208"/>
      <c r="Q18" s="9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13"/>
      <c r="AT18" s="205" t="str">
        <f>IF(計算!B3=0,"",計算!D3)</f>
        <v/>
      </c>
      <c r="AU18" s="205"/>
      <c r="AV18" s="205"/>
      <c r="AW18" s="205" t="str">
        <f>IF(計算!B3=0,"",計算!E3)</f>
        <v/>
      </c>
      <c r="AX18" s="205"/>
      <c r="AY18" s="205"/>
      <c r="AZ18" s="20"/>
      <c r="BA18" s="13"/>
      <c r="BB18" s="13"/>
      <c r="BC18" s="13"/>
      <c r="BD18" s="21"/>
      <c r="BE18" s="13"/>
      <c r="BF18" s="13"/>
      <c r="BG18" s="23"/>
      <c r="BH18" s="208"/>
      <c r="BI18" s="208"/>
      <c r="BJ18" s="208"/>
      <c r="BK18" s="208"/>
      <c r="BL18" s="208"/>
      <c r="BM18" s="208"/>
      <c r="BN18" s="9"/>
      <c r="BO18" s="208"/>
      <c r="BP18" s="208"/>
      <c r="BQ18" s="208"/>
      <c r="BR18" s="208"/>
      <c r="BS18" s="208"/>
      <c r="BT18" s="208"/>
      <c r="BU18" s="9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  <c r="CU18" s="208"/>
      <c r="CV18" s="208"/>
      <c r="CW18" s="13"/>
      <c r="CX18" s="208" t="str">
        <f t="shared" ref="CX18" si="64">IF(AT18="","",AT18)</f>
        <v/>
      </c>
      <c r="CY18" s="208"/>
      <c r="CZ18" s="208"/>
      <c r="DA18" s="208" t="str">
        <f t="shared" ref="DA18" si="65">IF(AW18="","",AW18)</f>
        <v/>
      </c>
      <c r="DB18" s="208"/>
      <c r="DC18" s="208"/>
      <c r="DD18" s="20"/>
      <c r="DE18" s="13"/>
      <c r="DF18" s="13"/>
      <c r="DG18" s="22"/>
      <c r="DH18" s="13"/>
      <c r="DK18" s="23"/>
      <c r="DL18" s="208"/>
      <c r="DM18" s="208"/>
      <c r="DN18" s="208"/>
      <c r="DO18" s="208"/>
      <c r="DP18" s="208"/>
      <c r="DQ18" s="208"/>
      <c r="DR18" s="9"/>
      <c r="DS18" s="208"/>
      <c r="DT18" s="208"/>
      <c r="DU18" s="208"/>
      <c r="DV18" s="208"/>
      <c r="DW18" s="208"/>
      <c r="DX18" s="208"/>
      <c r="DY18" s="9"/>
      <c r="DZ18" s="208"/>
      <c r="EA18" s="208"/>
      <c r="EB18" s="208"/>
      <c r="EC18" s="208"/>
      <c r="ED18" s="208"/>
      <c r="EE18" s="208"/>
      <c r="EF18" s="208"/>
      <c r="EG18" s="208"/>
      <c r="EH18" s="208"/>
      <c r="EI18" s="208"/>
      <c r="EJ18" s="208"/>
      <c r="EK18" s="208"/>
      <c r="EL18" s="208"/>
      <c r="EM18" s="208"/>
      <c r="EN18" s="208"/>
      <c r="EO18" s="208"/>
      <c r="EP18" s="208"/>
      <c r="EQ18" s="208"/>
      <c r="ER18" s="208"/>
      <c r="ES18" s="208"/>
      <c r="ET18" s="208"/>
      <c r="EU18" s="208"/>
      <c r="EV18" s="208"/>
      <c r="EW18" s="208"/>
      <c r="EX18" s="208"/>
      <c r="EY18" s="208"/>
      <c r="EZ18" s="208"/>
      <c r="FA18" s="13"/>
      <c r="FB18" s="208" t="str">
        <f t="shared" ref="FB18" si="66">IF(CX18="","",CX18)</f>
        <v/>
      </c>
      <c r="FC18" s="208"/>
      <c r="FD18" s="208"/>
      <c r="FE18" s="208" t="str">
        <f t="shared" ref="FE18" si="67">IF(DA18="","",DA18)</f>
        <v/>
      </c>
      <c r="FF18" s="208"/>
      <c r="FG18" s="208"/>
      <c r="FH18" s="20"/>
      <c r="FK18" s="279"/>
      <c r="FL18" s="277"/>
    </row>
    <row r="19" spans="3:171" ht="6.75" customHeight="1">
      <c r="C19" s="2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20"/>
      <c r="BA19" s="13"/>
      <c r="BB19" s="13"/>
      <c r="BC19" s="13"/>
      <c r="BD19" s="21"/>
      <c r="BE19" s="13"/>
      <c r="BF19" s="13"/>
      <c r="BG19" s="2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20"/>
      <c r="DE19" s="13"/>
      <c r="DF19" s="13"/>
      <c r="DG19" s="22"/>
      <c r="DH19" s="13"/>
      <c r="DK19" s="2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20"/>
      <c r="FK19" s="279"/>
      <c r="FL19" s="182" t="s">
        <v>62</v>
      </c>
    </row>
    <row r="20" spans="3:171" s="30" customFormat="1" ht="9.75" customHeight="1">
      <c r="C20" s="31"/>
      <c r="D20" s="204" t="s">
        <v>5</v>
      </c>
      <c r="E20" s="204"/>
      <c r="F20" s="204"/>
      <c r="G20" s="204"/>
      <c r="H20" s="204"/>
      <c r="I20" s="20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7"/>
      <c r="BA20" s="25"/>
      <c r="BB20" s="25"/>
      <c r="BC20" s="25"/>
      <c r="BD20" s="28"/>
      <c r="BE20" s="25"/>
      <c r="BF20" s="25"/>
      <c r="BG20" s="31"/>
      <c r="BH20" s="204" t="s">
        <v>5</v>
      </c>
      <c r="BI20" s="204"/>
      <c r="BJ20" s="204"/>
      <c r="BK20" s="204"/>
      <c r="BL20" s="204"/>
      <c r="BM20" s="204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7"/>
      <c r="DE20" s="25"/>
      <c r="DF20" s="25"/>
      <c r="DG20" s="29"/>
      <c r="DH20" s="25"/>
      <c r="DK20" s="31"/>
      <c r="DL20" s="204" t="s">
        <v>5</v>
      </c>
      <c r="DM20" s="204"/>
      <c r="DN20" s="204"/>
      <c r="DO20" s="204"/>
      <c r="DP20" s="204"/>
      <c r="DQ20" s="204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7"/>
      <c r="FK20" s="279"/>
      <c r="FL20" s="277">
        <v>45382</v>
      </c>
    </row>
    <row r="21" spans="3:171" ht="19.5" customHeight="1">
      <c r="C21" s="23"/>
      <c r="D21" s="394">
        <f>計算!C11</f>
        <v>5</v>
      </c>
      <c r="E21" s="394"/>
      <c r="F21" s="394"/>
      <c r="G21" s="395">
        <f>計算!D11</f>
        <v>0</v>
      </c>
      <c r="H21" s="395"/>
      <c r="I21" s="395"/>
      <c r="J21" s="395" t="str">
        <f>計算!E11</f>
        <v>5</v>
      </c>
      <c r="K21" s="395"/>
      <c r="L21" s="395"/>
      <c r="M21" s="395">
        <f>計算!F11</f>
        <v>0</v>
      </c>
      <c r="N21" s="395"/>
      <c r="O21" s="395"/>
      <c r="P21" s="395" t="str">
        <f>RIGHT(計算!G11,1)</f>
        <v>4</v>
      </c>
      <c r="Q21" s="395"/>
      <c r="R21" s="395"/>
      <c r="S21" s="396">
        <f>計算!H11</f>
        <v>0</v>
      </c>
      <c r="T21" s="396"/>
      <c r="U21" s="396"/>
      <c r="V21" s="396" t="str">
        <f>計算!I11</f>
        <v>1</v>
      </c>
      <c r="W21" s="396"/>
      <c r="X21" s="396"/>
      <c r="Y21" s="211" t="s">
        <v>37</v>
      </c>
      <c r="Z21" s="211"/>
      <c r="AA21" s="211"/>
      <c r="AB21" s="394">
        <f>計算!C13</f>
        <v>5</v>
      </c>
      <c r="AC21" s="394"/>
      <c r="AD21" s="394"/>
      <c r="AE21" s="395">
        <f>計算!D13</f>
        <v>0</v>
      </c>
      <c r="AF21" s="395"/>
      <c r="AG21" s="395"/>
      <c r="AH21" s="395" t="str">
        <f>計算!E13</f>
        <v>6</v>
      </c>
      <c r="AI21" s="395"/>
      <c r="AJ21" s="395"/>
      <c r="AK21" s="396">
        <f>計算!F13</f>
        <v>0</v>
      </c>
      <c r="AL21" s="396"/>
      <c r="AM21" s="396"/>
      <c r="AN21" s="396">
        <f>計算!G13</f>
        <v>3</v>
      </c>
      <c r="AO21" s="396"/>
      <c r="AP21" s="396"/>
      <c r="AQ21" s="396" t="str">
        <f>計算!H13</f>
        <v>3</v>
      </c>
      <c r="AR21" s="396"/>
      <c r="AS21" s="396"/>
      <c r="AT21" s="396" t="str">
        <f>計算!I13</f>
        <v>1</v>
      </c>
      <c r="AU21" s="396"/>
      <c r="AV21" s="396"/>
      <c r="AW21" s="211" t="s">
        <v>38</v>
      </c>
      <c r="AX21" s="211"/>
      <c r="AY21" s="211"/>
      <c r="AZ21" s="33"/>
      <c r="BA21" s="34"/>
      <c r="BB21" s="34"/>
      <c r="BC21" s="34"/>
      <c r="BD21" s="35"/>
      <c r="BE21" s="34"/>
      <c r="BF21" s="34"/>
      <c r="BG21" s="23"/>
      <c r="BH21" s="397">
        <f>IF(D21="","",D21)</f>
        <v>5</v>
      </c>
      <c r="BI21" s="397"/>
      <c r="BJ21" s="397"/>
      <c r="BK21" s="397">
        <f t="shared" ref="BK21" si="68">IF(G21="","",G21)</f>
        <v>0</v>
      </c>
      <c r="BL21" s="397"/>
      <c r="BM21" s="397"/>
      <c r="BN21" s="397" t="str">
        <f t="shared" ref="BN21" si="69">IF(J21="","",J21)</f>
        <v>5</v>
      </c>
      <c r="BO21" s="397"/>
      <c r="BP21" s="397"/>
      <c r="BQ21" s="397">
        <f t="shared" ref="BQ21" si="70">IF(M21="","",M21)</f>
        <v>0</v>
      </c>
      <c r="BR21" s="397"/>
      <c r="BS21" s="397"/>
      <c r="BT21" s="397" t="str">
        <f t="shared" ref="BT21" si="71">IF(P21="","",P21)</f>
        <v>4</v>
      </c>
      <c r="BU21" s="397"/>
      <c r="BV21" s="397"/>
      <c r="BW21" s="398">
        <f t="shared" ref="BW21" si="72">IF(S21="","",S21)</f>
        <v>0</v>
      </c>
      <c r="BX21" s="398"/>
      <c r="BY21" s="398"/>
      <c r="BZ21" s="398" t="str">
        <f t="shared" ref="BZ21" si="73">IF(V21="","",V21)</f>
        <v>1</v>
      </c>
      <c r="CA21" s="398"/>
      <c r="CB21" s="398"/>
      <c r="CC21" s="211" t="s">
        <v>37</v>
      </c>
      <c r="CD21" s="211"/>
      <c r="CE21" s="211"/>
      <c r="CF21" s="397">
        <f t="shared" ref="CF21" si="74">IF(AB21="","",AB21)</f>
        <v>5</v>
      </c>
      <c r="CG21" s="397"/>
      <c r="CH21" s="397"/>
      <c r="CI21" s="397">
        <f t="shared" ref="CI21" si="75">IF(AE21="","",AE21)</f>
        <v>0</v>
      </c>
      <c r="CJ21" s="397"/>
      <c r="CK21" s="397"/>
      <c r="CL21" s="397" t="str">
        <f t="shared" ref="CL21" si="76">IF(AH21="","",AH21)</f>
        <v>6</v>
      </c>
      <c r="CM21" s="397"/>
      <c r="CN21" s="397"/>
      <c r="CO21" s="398">
        <f t="shared" ref="CO21" si="77">IF(AK21="","",AK21)</f>
        <v>0</v>
      </c>
      <c r="CP21" s="398"/>
      <c r="CQ21" s="398"/>
      <c r="CR21" s="398">
        <f t="shared" ref="CR21" si="78">IF(AN21="","",AN21)</f>
        <v>3</v>
      </c>
      <c r="CS21" s="398"/>
      <c r="CT21" s="398"/>
      <c r="CU21" s="398" t="str">
        <f t="shared" ref="CU21" si="79">IF(AQ21="","",AQ21)</f>
        <v>3</v>
      </c>
      <c r="CV21" s="398"/>
      <c r="CW21" s="398"/>
      <c r="CX21" s="398" t="str">
        <f t="shared" ref="CX21" si="80">IF(AT21="","",AT21)</f>
        <v>1</v>
      </c>
      <c r="CY21" s="398"/>
      <c r="CZ21" s="398"/>
      <c r="DA21" s="211" t="s">
        <v>38</v>
      </c>
      <c r="DB21" s="211"/>
      <c r="DC21" s="211"/>
      <c r="DD21" s="33"/>
      <c r="DE21" s="34"/>
      <c r="DF21" s="34"/>
      <c r="DG21" s="36"/>
      <c r="DH21" s="34"/>
      <c r="DI21" s="34"/>
      <c r="DJ21" s="34"/>
      <c r="DK21" s="23"/>
      <c r="DL21" s="397">
        <f>BH21</f>
        <v>5</v>
      </c>
      <c r="DM21" s="397"/>
      <c r="DN21" s="397"/>
      <c r="DO21" s="397">
        <f>IF(BK21="","",BK21)</f>
        <v>0</v>
      </c>
      <c r="DP21" s="397"/>
      <c r="DQ21" s="397"/>
      <c r="DR21" s="397" t="str">
        <f t="shared" ref="DR21" si="81">IF(BN21="","",BN21)</f>
        <v>5</v>
      </c>
      <c r="DS21" s="397"/>
      <c r="DT21" s="397"/>
      <c r="DU21" s="397">
        <f t="shared" ref="DU21" si="82">IF(BQ21="","",BQ21)</f>
        <v>0</v>
      </c>
      <c r="DV21" s="397"/>
      <c r="DW21" s="397"/>
      <c r="DX21" s="397" t="str">
        <f t="shared" ref="DX21" si="83">IF(BT21="","",BT21)</f>
        <v>4</v>
      </c>
      <c r="DY21" s="397"/>
      <c r="DZ21" s="397"/>
      <c r="EA21" s="398">
        <f t="shared" ref="EA21" si="84">IF(BW21="","",BW21)</f>
        <v>0</v>
      </c>
      <c r="EB21" s="398"/>
      <c r="EC21" s="398"/>
      <c r="ED21" s="398" t="str">
        <f t="shared" ref="ED21" si="85">IF(BZ21="","",BZ21)</f>
        <v>1</v>
      </c>
      <c r="EE21" s="398"/>
      <c r="EF21" s="398"/>
      <c r="EG21" s="211" t="s">
        <v>53</v>
      </c>
      <c r="EH21" s="211"/>
      <c r="EI21" s="211"/>
      <c r="EJ21" s="397">
        <f t="shared" ref="EJ21" si="86">IF(CF21="","",CF21)</f>
        <v>5</v>
      </c>
      <c r="EK21" s="397"/>
      <c r="EL21" s="397"/>
      <c r="EM21" s="397">
        <f t="shared" ref="EM21" si="87">IF(CI21="","",CI21)</f>
        <v>0</v>
      </c>
      <c r="EN21" s="397"/>
      <c r="EO21" s="397"/>
      <c r="EP21" s="397" t="str">
        <f t="shared" ref="EP21" si="88">IF(CL21="","",CL21)</f>
        <v>6</v>
      </c>
      <c r="EQ21" s="397"/>
      <c r="ER21" s="397"/>
      <c r="ES21" s="398">
        <f t="shared" ref="ES21" si="89">IF(CO21="","",CO21)</f>
        <v>0</v>
      </c>
      <c r="ET21" s="398"/>
      <c r="EU21" s="398"/>
      <c r="EV21" s="398">
        <f t="shared" ref="EV21" si="90">IF(CR21="","",CR21)</f>
        <v>3</v>
      </c>
      <c r="EW21" s="398"/>
      <c r="EX21" s="398"/>
      <c r="EY21" s="398" t="str">
        <f t="shared" ref="EY21" si="91">IF(CU21="","",CU21)</f>
        <v>3</v>
      </c>
      <c r="EZ21" s="398"/>
      <c r="FA21" s="398"/>
      <c r="FB21" s="398" t="str">
        <f t="shared" ref="FB21" si="92">IF(CX21="","",CX21)</f>
        <v>1</v>
      </c>
      <c r="FC21" s="398"/>
      <c r="FD21" s="398"/>
      <c r="FE21" s="211" t="s">
        <v>54</v>
      </c>
      <c r="FF21" s="211"/>
      <c r="FG21" s="211"/>
      <c r="FH21" s="33"/>
      <c r="FI21" s="34"/>
      <c r="FJ21" s="34"/>
      <c r="FK21" s="279"/>
      <c r="FL21" s="277"/>
    </row>
    <row r="22" spans="3:171" ht="6.75" customHeight="1">
      <c r="C22" s="23"/>
      <c r="D22" s="13"/>
      <c r="E22" s="13"/>
      <c r="F22" s="13"/>
      <c r="G22" s="13"/>
      <c r="H22" s="13"/>
      <c r="I22" s="13"/>
      <c r="J22" s="13"/>
      <c r="K22" s="13"/>
      <c r="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20"/>
      <c r="BA22" s="13"/>
      <c r="BB22" s="13"/>
      <c r="BC22" s="13"/>
      <c r="BD22" s="21"/>
      <c r="BE22" s="13"/>
      <c r="BF22" s="13"/>
      <c r="BG22" s="2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20"/>
      <c r="DE22" s="13"/>
      <c r="DF22" s="13"/>
      <c r="DG22" s="22"/>
      <c r="DH22" s="13"/>
      <c r="DK22" s="23"/>
      <c r="DL22" s="13"/>
      <c r="DM22" s="13"/>
      <c r="DN22" s="13"/>
      <c r="DO22" s="13"/>
      <c r="DP22" s="13"/>
      <c r="DQ22" s="13"/>
      <c r="DR22" s="13"/>
      <c r="DS22" s="13"/>
      <c r="D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20"/>
      <c r="FK22" s="267"/>
      <c r="FL22" s="278"/>
    </row>
    <row r="23" spans="3:171" s="45" customFormat="1" ht="8.25" customHeight="1"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40"/>
      <c r="P23" s="210" t="s">
        <v>35</v>
      </c>
      <c r="Q23" s="210"/>
      <c r="R23" s="210"/>
      <c r="S23" s="210" t="s">
        <v>34</v>
      </c>
      <c r="T23" s="210"/>
      <c r="U23" s="210"/>
      <c r="V23" s="210" t="s">
        <v>33</v>
      </c>
      <c r="W23" s="210"/>
      <c r="X23" s="210"/>
      <c r="Y23" s="210" t="s">
        <v>39</v>
      </c>
      <c r="Z23" s="210"/>
      <c r="AA23" s="210"/>
      <c r="AB23" s="210" t="s">
        <v>35</v>
      </c>
      <c r="AC23" s="210"/>
      <c r="AD23" s="210"/>
      <c r="AE23" s="210" t="s">
        <v>34</v>
      </c>
      <c r="AF23" s="210"/>
      <c r="AG23" s="210"/>
      <c r="AH23" s="210" t="s">
        <v>33</v>
      </c>
      <c r="AI23" s="210"/>
      <c r="AJ23" s="210"/>
      <c r="AK23" s="210" t="s">
        <v>36</v>
      </c>
      <c r="AL23" s="210"/>
      <c r="AM23" s="210"/>
      <c r="AN23" s="210" t="s">
        <v>35</v>
      </c>
      <c r="AO23" s="210"/>
      <c r="AP23" s="210"/>
      <c r="AQ23" s="210" t="s">
        <v>34</v>
      </c>
      <c r="AR23" s="210"/>
      <c r="AS23" s="210"/>
      <c r="AT23" s="210" t="s">
        <v>33</v>
      </c>
      <c r="AU23" s="210"/>
      <c r="AV23" s="210"/>
      <c r="AW23" s="210" t="s">
        <v>32</v>
      </c>
      <c r="AX23" s="210"/>
      <c r="AY23" s="210"/>
      <c r="AZ23" s="41"/>
      <c r="BA23" s="42"/>
      <c r="BB23" s="42"/>
      <c r="BC23" s="42"/>
      <c r="BD23" s="43"/>
      <c r="BE23" s="42"/>
      <c r="BF23" s="42"/>
      <c r="BG23" s="37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9"/>
      <c r="BS23" s="40"/>
      <c r="BT23" s="210" t="s">
        <v>35</v>
      </c>
      <c r="BU23" s="210"/>
      <c r="BV23" s="210"/>
      <c r="BW23" s="210" t="s">
        <v>34</v>
      </c>
      <c r="BX23" s="210"/>
      <c r="BY23" s="210"/>
      <c r="BZ23" s="210" t="s">
        <v>33</v>
      </c>
      <c r="CA23" s="210"/>
      <c r="CB23" s="210"/>
      <c r="CC23" s="210" t="s">
        <v>39</v>
      </c>
      <c r="CD23" s="210"/>
      <c r="CE23" s="210"/>
      <c r="CF23" s="210" t="s">
        <v>35</v>
      </c>
      <c r="CG23" s="210"/>
      <c r="CH23" s="210"/>
      <c r="CI23" s="210" t="s">
        <v>34</v>
      </c>
      <c r="CJ23" s="210"/>
      <c r="CK23" s="210"/>
      <c r="CL23" s="210" t="s">
        <v>33</v>
      </c>
      <c r="CM23" s="210"/>
      <c r="CN23" s="210"/>
      <c r="CO23" s="210" t="s">
        <v>36</v>
      </c>
      <c r="CP23" s="210"/>
      <c r="CQ23" s="210"/>
      <c r="CR23" s="210" t="s">
        <v>35</v>
      </c>
      <c r="CS23" s="210"/>
      <c r="CT23" s="210"/>
      <c r="CU23" s="210" t="s">
        <v>34</v>
      </c>
      <c r="CV23" s="210"/>
      <c r="CW23" s="210"/>
      <c r="CX23" s="210" t="s">
        <v>33</v>
      </c>
      <c r="CY23" s="210"/>
      <c r="CZ23" s="210"/>
      <c r="DA23" s="210" t="s">
        <v>32</v>
      </c>
      <c r="DB23" s="210"/>
      <c r="DC23" s="210"/>
      <c r="DD23" s="41"/>
      <c r="DE23" s="42"/>
      <c r="DF23" s="42"/>
      <c r="DG23" s="44"/>
      <c r="DH23" s="42"/>
      <c r="DI23" s="42"/>
      <c r="DJ23" s="42"/>
      <c r="DK23" s="37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9"/>
      <c r="DW23" s="40"/>
      <c r="DX23" s="210" t="s">
        <v>35</v>
      </c>
      <c r="DY23" s="210"/>
      <c r="DZ23" s="210"/>
      <c r="EA23" s="210" t="s">
        <v>34</v>
      </c>
      <c r="EB23" s="210"/>
      <c r="EC23" s="210"/>
      <c r="ED23" s="210" t="s">
        <v>33</v>
      </c>
      <c r="EE23" s="210"/>
      <c r="EF23" s="210"/>
      <c r="EG23" s="210" t="s">
        <v>39</v>
      </c>
      <c r="EH23" s="210"/>
      <c r="EI23" s="210"/>
      <c r="EJ23" s="210" t="s">
        <v>35</v>
      </c>
      <c r="EK23" s="210"/>
      <c r="EL23" s="210"/>
      <c r="EM23" s="210" t="s">
        <v>34</v>
      </c>
      <c r="EN23" s="210"/>
      <c r="EO23" s="210"/>
      <c r="EP23" s="210" t="s">
        <v>33</v>
      </c>
      <c r="EQ23" s="210"/>
      <c r="ER23" s="210"/>
      <c r="ES23" s="210" t="s">
        <v>36</v>
      </c>
      <c r="ET23" s="210"/>
      <c r="EU23" s="210"/>
      <c r="EV23" s="210" t="s">
        <v>35</v>
      </c>
      <c r="EW23" s="210"/>
      <c r="EX23" s="210"/>
      <c r="EY23" s="210" t="s">
        <v>34</v>
      </c>
      <c r="EZ23" s="210"/>
      <c r="FA23" s="210"/>
      <c r="FB23" s="210" t="s">
        <v>33</v>
      </c>
      <c r="FC23" s="210"/>
      <c r="FD23" s="210"/>
      <c r="FE23" s="210" t="s">
        <v>32</v>
      </c>
      <c r="FF23" s="210"/>
      <c r="FG23" s="210"/>
      <c r="FH23" s="41"/>
      <c r="FI23" s="42"/>
      <c r="FJ23" s="42"/>
      <c r="FK23" s="270" t="s">
        <v>6</v>
      </c>
      <c r="FL23" s="271">
        <v>0</v>
      </c>
    </row>
    <row r="24" spans="3:171" ht="19.5" customHeight="1">
      <c r="C24" s="213" t="s">
        <v>6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46"/>
      <c r="P24" s="209" t="str">
        <f>計算!C15</f>
        <v/>
      </c>
      <c r="Q24" s="209"/>
      <c r="R24" s="209"/>
      <c r="S24" s="209" t="str">
        <f>計算!D15</f>
        <v/>
      </c>
      <c r="T24" s="209"/>
      <c r="U24" s="209"/>
      <c r="V24" s="209" t="str">
        <f>計算!E15</f>
        <v/>
      </c>
      <c r="W24" s="209"/>
      <c r="X24" s="209"/>
      <c r="Y24" s="209" t="str">
        <f>計算!F15</f>
        <v/>
      </c>
      <c r="Z24" s="209"/>
      <c r="AA24" s="209"/>
      <c r="AB24" s="209" t="str">
        <f>計算!G15</f>
        <v/>
      </c>
      <c r="AC24" s="209"/>
      <c r="AD24" s="209"/>
      <c r="AE24" s="209" t="str">
        <f>計算!H15</f>
        <v/>
      </c>
      <c r="AF24" s="209"/>
      <c r="AG24" s="209"/>
      <c r="AH24" s="209" t="str">
        <f>計算!I15</f>
        <v/>
      </c>
      <c r="AI24" s="209"/>
      <c r="AJ24" s="209"/>
      <c r="AK24" s="209" t="str">
        <f>計算!J10</f>
        <v/>
      </c>
      <c r="AL24" s="209"/>
      <c r="AM24" s="209"/>
      <c r="AN24" s="209" t="str">
        <f>計算!K15</f>
        <v/>
      </c>
      <c r="AO24" s="209"/>
      <c r="AP24" s="209"/>
      <c r="AQ24" s="209" t="str">
        <f>計算!L15</f>
        <v/>
      </c>
      <c r="AR24" s="209"/>
      <c r="AS24" s="209"/>
      <c r="AT24" s="209" t="str">
        <f>計算!M15</f>
        <v/>
      </c>
      <c r="AU24" s="209"/>
      <c r="AV24" s="209"/>
      <c r="AW24" s="212" t="str">
        <f>計算!N15</f>
        <v/>
      </c>
      <c r="AX24" s="209"/>
      <c r="AY24" s="209"/>
      <c r="AZ24" s="20"/>
      <c r="BA24" s="13"/>
      <c r="BB24" s="13"/>
      <c r="BC24" s="13"/>
      <c r="BD24" s="21"/>
      <c r="BE24" s="13"/>
      <c r="BF24" s="13"/>
      <c r="BG24" s="213" t="s">
        <v>6</v>
      </c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5"/>
      <c r="BS24" s="46"/>
      <c r="BT24" s="249" t="str">
        <f>IF(P24="","",P24)</f>
        <v/>
      </c>
      <c r="BU24" s="249"/>
      <c r="BV24" s="249"/>
      <c r="BW24" s="249" t="str">
        <f>IF(S24="","",S24)</f>
        <v/>
      </c>
      <c r="BX24" s="249"/>
      <c r="BY24" s="249"/>
      <c r="BZ24" s="249" t="str">
        <f>IF(V24="","",V24)</f>
        <v/>
      </c>
      <c r="CA24" s="249"/>
      <c r="CB24" s="249"/>
      <c r="CC24" s="249" t="str">
        <f>IF(Y24="","",Y24)</f>
        <v/>
      </c>
      <c r="CD24" s="249"/>
      <c r="CE24" s="249"/>
      <c r="CF24" s="249" t="str">
        <f>IF(AB24="","",AB24)</f>
        <v/>
      </c>
      <c r="CG24" s="249"/>
      <c r="CH24" s="249"/>
      <c r="CI24" s="249" t="str">
        <f>IF(AE24="","",AE24)</f>
        <v/>
      </c>
      <c r="CJ24" s="249"/>
      <c r="CK24" s="249"/>
      <c r="CL24" s="249" t="str">
        <f>IF(AH24="","",AH24)</f>
        <v/>
      </c>
      <c r="CM24" s="249"/>
      <c r="CN24" s="249"/>
      <c r="CO24" s="249" t="str">
        <f>IF(AK24="","",AK24)</f>
        <v/>
      </c>
      <c r="CP24" s="249"/>
      <c r="CQ24" s="249"/>
      <c r="CR24" s="249" t="str">
        <f>IF(AN24="","",AN24)</f>
        <v/>
      </c>
      <c r="CS24" s="249"/>
      <c r="CT24" s="249"/>
      <c r="CU24" s="249" t="str">
        <f>IF(AQ24="","",AQ24)</f>
        <v/>
      </c>
      <c r="CV24" s="249"/>
      <c r="CW24" s="249"/>
      <c r="CX24" s="249" t="str">
        <f>IF(AT24="","",AT24)</f>
        <v/>
      </c>
      <c r="CY24" s="249"/>
      <c r="CZ24" s="249"/>
      <c r="DA24" s="249" t="str">
        <f>IF(AW24="","",AW24)</f>
        <v/>
      </c>
      <c r="DB24" s="249"/>
      <c r="DC24" s="249"/>
      <c r="DD24" s="20"/>
      <c r="DE24" s="13"/>
      <c r="DF24" s="13"/>
      <c r="DG24" s="22"/>
      <c r="DH24" s="13"/>
      <c r="DI24" s="13"/>
      <c r="DJ24" s="13"/>
      <c r="DK24" s="213" t="s">
        <v>6</v>
      </c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5"/>
      <c r="DW24" s="46"/>
      <c r="DX24" s="249" t="str">
        <f>IF(BT24="","",BT24)</f>
        <v/>
      </c>
      <c r="DY24" s="249"/>
      <c r="DZ24" s="249"/>
      <c r="EA24" s="249" t="str">
        <f t="shared" ref="EA24" si="93">IF(BW24="","",BW24)</f>
        <v/>
      </c>
      <c r="EB24" s="249"/>
      <c r="EC24" s="249"/>
      <c r="ED24" s="249" t="str">
        <f t="shared" ref="ED24" si="94">IF(BZ24="","",BZ24)</f>
        <v/>
      </c>
      <c r="EE24" s="249"/>
      <c r="EF24" s="249"/>
      <c r="EG24" s="249" t="str">
        <f t="shared" ref="EG24" si="95">IF(CC24="","",CC24)</f>
        <v/>
      </c>
      <c r="EH24" s="249"/>
      <c r="EI24" s="249"/>
      <c r="EJ24" s="249" t="str">
        <f t="shared" ref="EJ24" si="96">IF(CF24="","",CF24)</f>
        <v/>
      </c>
      <c r="EK24" s="249"/>
      <c r="EL24" s="249"/>
      <c r="EM24" s="249" t="str">
        <f t="shared" ref="EM24" si="97">IF(CI24="","",CI24)</f>
        <v/>
      </c>
      <c r="EN24" s="249"/>
      <c r="EO24" s="249"/>
      <c r="EP24" s="249" t="str">
        <f t="shared" ref="EP24" si="98">IF(CL24="","",CL24)</f>
        <v/>
      </c>
      <c r="EQ24" s="249"/>
      <c r="ER24" s="249"/>
      <c r="ES24" s="249" t="str">
        <f t="shared" ref="ES24" si="99">IF(CO24="","",CO24)</f>
        <v/>
      </c>
      <c r="ET24" s="249"/>
      <c r="EU24" s="249"/>
      <c r="EV24" s="249" t="str">
        <f t="shared" ref="EV24" si="100">IF(CR24="","",CR24)</f>
        <v/>
      </c>
      <c r="EW24" s="249"/>
      <c r="EX24" s="249"/>
      <c r="EY24" s="249" t="str">
        <f t="shared" ref="EY24" si="101">IF(CU24="","",CU24)</f>
        <v/>
      </c>
      <c r="EZ24" s="249"/>
      <c r="FA24" s="249"/>
      <c r="FB24" s="249" t="str">
        <f t="shared" ref="FB24" si="102">IF(CX24="","",CX24)</f>
        <v/>
      </c>
      <c r="FC24" s="249"/>
      <c r="FD24" s="249"/>
      <c r="FE24" s="249" t="str">
        <f t="shared" ref="FE24" si="103">IF(DA24="","",DA24)</f>
        <v/>
      </c>
      <c r="FF24" s="249"/>
      <c r="FG24" s="249"/>
      <c r="FH24" s="20"/>
      <c r="FI24" s="13"/>
      <c r="FJ24" s="13"/>
      <c r="FK24" s="270"/>
      <c r="FL24" s="271"/>
    </row>
    <row r="25" spans="3:171" s="63" customFormat="1" ht="3.75" customHeight="1">
      <c r="C25" s="47"/>
      <c r="D25" s="16"/>
      <c r="E25" s="16"/>
      <c r="F25" s="16"/>
      <c r="G25" s="16"/>
      <c r="H25" s="16"/>
      <c r="I25" s="16"/>
      <c r="J25" s="16"/>
      <c r="K25" s="16"/>
      <c r="L25" s="16"/>
      <c r="M25" s="48"/>
      <c r="N25" s="48"/>
      <c r="O25" s="49"/>
      <c r="P25" s="50"/>
      <c r="Q25" s="50"/>
      <c r="R25" s="51"/>
      <c r="S25" s="52"/>
      <c r="T25" s="53"/>
      <c r="U25" s="51"/>
      <c r="V25" s="52"/>
      <c r="W25" s="50"/>
      <c r="X25" s="51"/>
      <c r="Y25" s="52"/>
      <c r="Z25" s="53"/>
      <c r="AA25" s="51"/>
      <c r="AB25" s="52"/>
      <c r="AC25" s="50"/>
      <c r="AD25" s="51"/>
      <c r="AE25" s="52"/>
      <c r="AF25" s="53"/>
      <c r="AG25" s="51"/>
      <c r="AH25" s="52"/>
      <c r="AI25" s="50"/>
      <c r="AJ25" s="51"/>
      <c r="AK25" s="54"/>
      <c r="AL25" s="54"/>
      <c r="AM25" s="55"/>
      <c r="AN25" s="52"/>
      <c r="AO25" s="50"/>
      <c r="AP25" s="51"/>
      <c r="AQ25" s="55"/>
      <c r="AR25" s="55"/>
      <c r="AS25" s="55"/>
      <c r="AT25" s="52"/>
      <c r="AU25" s="50"/>
      <c r="AV25" s="51"/>
      <c r="AW25" s="55"/>
      <c r="AX25" s="55"/>
      <c r="AY25" s="55"/>
      <c r="AZ25" s="56"/>
      <c r="BA25" s="57"/>
      <c r="BB25" s="57"/>
      <c r="BC25" s="57"/>
      <c r="BD25" s="58"/>
      <c r="BE25" s="57"/>
      <c r="BF25" s="57"/>
      <c r="BG25" s="47"/>
      <c r="BH25" s="16"/>
      <c r="BI25" s="16"/>
      <c r="BJ25" s="16"/>
      <c r="BK25" s="16"/>
      <c r="BL25" s="16"/>
      <c r="BM25" s="16"/>
      <c r="BN25" s="16"/>
      <c r="BO25" s="16"/>
      <c r="BP25" s="16"/>
      <c r="BQ25" s="48"/>
      <c r="BR25" s="48"/>
      <c r="BS25" s="49"/>
      <c r="BT25" s="59"/>
      <c r="BU25" s="59"/>
      <c r="BV25" s="60"/>
      <c r="BW25" s="49"/>
      <c r="BX25" s="61"/>
      <c r="BY25" s="60"/>
      <c r="BZ25" s="49"/>
      <c r="CA25" s="59"/>
      <c r="CB25" s="60"/>
      <c r="CC25" s="49"/>
      <c r="CD25" s="61"/>
      <c r="CE25" s="60"/>
      <c r="CF25" s="49"/>
      <c r="CG25" s="59"/>
      <c r="CH25" s="60"/>
      <c r="CI25" s="49"/>
      <c r="CJ25" s="61"/>
      <c r="CK25" s="60"/>
      <c r="CL25" s="49"/>
      <c r="CM25" s="59"/>
      <c r="CN25" s="60"/>
      <c r="CO25" s="57"/>
      <c r="CP25" s="57"/>
      <c r="CQ25" s="57"/>
      <c r="CR25" s="49"/>
      <c r="CS25" s="59"/>
      <c r="CT25" s="60"/>
      <c r="CU25" s="57"/>
      <c r="CV25" s="57"/>
      <c r="CW25" s="57"/>
      <c r="CX25" s="49"/>
      <c r="CY25" s="59"/>
      <c r="CZ25" s="60"/>
      <c r="DA25" s="57"/>
      <c r="DB25" s="57"/>
      <c r="DC25" s="57"/>
      <c r="DD25" s="56"/>
      <c r="DE25" s="57"/>
      <c r="DF25" s="57"/>
      <c r="DG25" s="62"/>
      <c r="DH25" s="57"/>
      <c r="DK25" s="47"/>
      <c r="DL25" s="16"/>
      <c r="DM25" s="16"/>
      <c r="DN25" s="16"/>
      <c r="DO25" s="16"/>
      <c r="DP25" s="16"/>
      <c r="DQ25" s="16"/>
      <c r="DR25" s="16"/>
      <c r="DS25" s="16"/>
      <c r="DT25" s="16"/>
      <c r="DU25" s="48"/>
      <c r="DV25" s="48"/>
      <c r="DW25" s="49"/>
      <c r="DX25" s="59"/>
      <c r="DY25" s="59"/>
      <c r="DZ25" s="60"/>
      <c r="EA25" s="49"/>
      <c r="EB25" s="61"/>
      <c r="EC25" s="60"/>
      <c r="ED25" s="49"/>
      <c r="EE25" s="59"/>
      <c r="EF25" s="60"/>
      <c r="EG25" s="49"/>
      <c r="EH25" s="61"/>
      <c r="EI25" s="60"/>
      <c r="EJ25" s="49"/>
      <c r="EK25" s="59"/>
      <c r="EL25" s="60"/>
      <c r="EM25" s="49"/>
      <c r="EN25" s="61"/>
      <c r="EO25" s="60"/>
      <c r="EP25" s="49"/>
      <c r="EQ25" s="59"/>
      <c r="ER25" s="60"/>
      <c r="EU25" s="57"/>
      <c r="EV25" s="49"/>
      <c r="EW25" s="59"/>
      <c r="EX25" s="60"/>
      <c r="EY25" s="57"/>
      <c r="EZ25" s="57"/>
      <c r="FA25" s="57"/>
      <c r="FB25" s="49"/>
      <c r="FC25" s="59"/>
      <c r="FD25" s="60"/>
      <c r="FE25" s="57"/>
      <c r="FF25" s="57"/>
      <c r="FG25" s="57"/>
      <c r="FH25" s="56"/>
      <c r="FK25" s="270"/>
      <c r="FL25" s="271"/>
    </row>
    <row r="26" spans="3:171" ht="4.5" customHeight="1"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8"/>
      <c r="BA26" s="13"/>
      <c r="BB26" s="13"/>
      <c r="BC26" s="13"/>
      <c r="BD26" s="21"/>
      <c r="BE26" s="13"/>
      <c r="BF26" s="13"/>
      <c r="BG26" s="64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6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8"/>
      <c r="DE26" s="13"/>
      <c r="DF26" s="13"/>
      <c r="DG26" s="22"/>
      <c r="DH26" s="13"/>
      <c r="DI26" s="13"/>
      <c r="DJ26" s="13"/>
      <c r="DK26" s="64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6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8"/>
      <c r="FI26" s="13"/>
      <c r="FJ26" s="13"/>
      <c r="FK26" s="270" t="s">
        <v>29</v>
      </c>
      <c r="FL26" s="272">
        <v>0</v>
      </c>
      <c r="FM26" s="265"/>
    </row>
    <row r="27" spans="3:171" ht="19.5" customHeight="1">
      <c r="C27" s="213" t="s">
        <v>29</v>
      </c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5"/>
      <c r="O27" s="46"/>
      <c r="P27" s="209" t="str">
        <f>計算!C16</f>
        <v/>
      </c>
      <c r="Q27" s="209"/>
      <c r="R27" s="209"/>
      <c r="S27" s="209" t="str">
        <f>計算!D16</f>
        <v/>
      </c>
      <c r="T27" s="209"/>
      <c r="U27" s="209"/>
      <c r="V27" s="209" t="str">
        <f>計算!E16</f>
        <v/>
      </c>
      <c r="W27" s="209"/>
      <c r="X27" s="209"/>
      <c r="Y27" s="209" t="str">
        <f>計算!F16</f>
        <v/>
      </c>
      <c r="Z27" s="209"/>
      <c r="AA27" s="209"/>
      <c r="AB27" s="209" t="str">
        <f>計算!G16</f>
        <v/>
      </c>
      <c r="AC27" s="209"/>
      <c r="AD27" s="209"/>
      <c r="AE27" s="209" t="str">
        <f>計算!H16</f>
        <v/>
      </c>
      <c r="AF27" s="209"/>
      <c r="AG27" s="209"/>
      <c r="AH27" s="209" t="str">
        <f>計算!I16</f>
        <v/>
      </c>
      <c r="AI27" s="209"/>
      <c r="AJ27" s="209"/>
      <c r="AK27" s="209" t="str">
        <f>計算!J16</f>
        <v/>
      </c>
      <c r="AL27" s="209"/>
      <c r="AM27" s="209"/>
      <c r="AN27" s="209" t="str">
        <f>計算!K16</f>
        <v/>
      </c>
      <c r="AO27" s="209"/>
      <c r="AP27" s="209"/>
      <c r="AQ27" s="209" t="str">
        <f>計算!L16</f>
        <v/>
      </c>
      <c r="AR27" s="209"/>
      <c r="AS27" s="209"/>
      <c r="AT27" s="209" t="str">
        <f>計算!M16</f>
        <v/>
      </c>
      <c r="AU27" s="209"/>
      <c r="AV27" s="209"/>
      <c r="AW27" s="212" t="str">
        <f>計算!N16</f>
        <v/>
      </c>
      <c r="AX27" s="209"/>
      <c r="AY27" s="209"/>
      <c r="AZ27" s="20"/>
      <c r="BA27" s="13"/>
      <c r="BB27" s="13"/>
      <c r="BC27" s="13"/>
      <c r="BD27" s="21"/>
      <c r="BE27" s="13"/>
      <c r="BF27" s="13"/>
      <c r="BG27" s="213" t="s">
        <v>29</v>
      </c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5"/>
      <c r="BS27" s="46"/>
      <c r="BT27" s="249" t="str">
        <f>IF(P27="","",P27)</f>
        <v/>
      </c>
      <c r="BU27" s="249"/>
      <c r="BV27" s="249"/>
      <c r="BW27" s="249" t="str">
        <f t="shared" ref="BW27" si="104">IF(S27="","",S27)</f>
        <v/>
      </c>
      <c r="BX27" s="249"/>
      <c r="BY27" s="249"/>
      <c r="BZ27" s="249" t="str">
        <f t="shared" ref="BZ27" si="105">IF(V27="","",V27)</f>
        <v/>
      </c>
      <c r="CA27" s="249"/>
      <c r="CB27" s="249"/>
      <c r="CC27" s="249" t="str">
        <f t="shared" ref="CC27" si="106">IF(Y27="","",Y27)</f>
        <v/>
      </c>
      <c r="CD27" s="249"/>
      <c r="CE27" s="249"/>
      <c r="CF27" s="249" t="str">
        <f t="shared" ref="CF27" si="107">IF(AB27="","",AB27)</f>
        <v/>
      </c>
      <c r="CG27" s="249"/>
      <c r="CH27" s="249"/>
      <c r="CI27" s="249" t="str">
        <f t="shared" ref="CI27" si="108">IF(AE27="","",AE27)</f>
        <v/>
      </c>
      <c r="CJ27" s="249"/>
      <c r="CK27" s="249"/>
      <c r="CL27" s="249" t="str">
        <f t="shared" ref="CL27" si="109">IF(AH27="","",AH27)</f>
        <v/>
      </c>
      <c r="CM27" s="249"/>
      <c r="CN27" s="249"/>
      <c r="CO27" s="249" t="str">
        <f t="shared" ref="CO27" si="110">IF(AK27="","",AK27)</f>
        <v/>
      </c>
      <c r="CP27" s="249"/>
      <c r="CQ27" s="249"/>
      <c r="CR27" s="249" t="str">
        <f t="shared" ref="CR27" si="111">IF(AN27="","",AN27)</f>
        <v/>
      </c>
      <c r="CS27" s="249"/>
      <c r="CT27" s="249"/>
      <c r="CU27" s="249" t="str">
        <f t="shared" ref="CU27" si="112">IF(AQ27="","",AQ27)</f>
        <v/>
      </c>
      <c r="CV27" s="249"/>
      <c r="CW27" s="249"/>
      <c r="CX27" s="249" t="str">
        <f t="shared" ref="CX27" si="113">IF(AT27="","",AT27)</f>
        <v/>
      </c>
      <c r="CY27" s="249"/>
      <c r="CZ27" s="249"/>
      <c r="DA27" s="249" t="str">
        <f t="shared" ref="DA27" si="114">IF(AW27="","",AW27)</f>
        <v/>
      </c>
      <c r="DB27" s="249"/>
      <c r="DC27" s="249"/>
      <c r="DD27" s="20"/>
      <c r="DE27" s="13"/>
      <c r="DF27" s="13"/>
      <c r="DG27" s="22"/>
      <c r="DH27" s="13"/>
      <c r="DI27" s="13"/>
      <c r="DJ27" s="13"/>
      <c r="DK27" s="213" t="s">
        <v>29</v>
      </c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5"/>
      <c r="DW27" s="46"/>
      <c r="DX27" s="249" t="str">
        <f>IF(BT27="","",BT27)</f>
        <v/>
      </c>
      <c r="DY27" s="249"/>
      <c r="DZ27" s="249"/>
      <c r="EA27" s="249" t="str">
        <f t="shared" ref="EA27" si="115">IF(BW27="","",BW27)</f>
        <v/>
      </c>
      <c r="EB27" s="249"/>
      <c r="EC27" s="249"/>
      <c r="ED27" s="249" t="str">
        <f t="shared" ref="ED27" si="116">IF(BZ27="","",BZ27)</f>
        <v/>
      </c>
      <c r="EE27" s="249"/>
      <c r="EF27" s="249"/>
      <c r="EG27" s="249" t="str">
        <f t="shared" ref="EG27" si="117">IF(CC27="","",CC27)</f>
        <v/>
      </c>
      <c r="EH27" s="249"/>
      <c r="EI27" s="249"/>
      <c r="EJ27" s="249" t="str">
        <f t="shared" ref="EJ27" si="118">IF(CF27="","",CF27)</f>
        <v/>
      </c>
      <c r="EK27" s="249"/>
      <c r="EL27" s="249"/>
      <c r="EM27" s="249" t="str">
        <f t="shared" ref="EM27" si="119">IF(CI27="","",CI27)</f>
        <v/>
      </c>
      <c r="EN27" s="249"/>
      <c r="EO27" s="249"/>
      <c r="EP27" s="249" t="str">
        <f t="shared" ref="EP27" si="120">IF(CL27="","",CL27)</f>
        <v/>
      </c>
      <c r="EQ27" s="249"/>
      <c r="ER27" s="249"/>
      <c r="ES27" s="249" t="str">
        <f t="shared" ref="ES27" si="121">IF(CO27="","",CO27)</f>
        <v/>
      </c>
      <c r="ET27" s="249"/>
      <c r="EU27" s="249"/>
      <c r="EV27" s="249" t="str">
        <f t="shared" ref="EV27" si="122">IF(CR27="","",CR27)</f>
        <v/>
      </c>
      <c r="EW27" s="249"/>
      <c r="EX27" s="249"/>
      <c r="EY27" s="249" t="str">
        <f t="shared" ref="EY27" si="123">IF(CU27="","",CU27)</f>
        <v/>
      </c>
      <c r="EZ27" s="249"/>
      <c r="FA27" s="249"/>
      <c r="FB27" s="249" t="str">
        <f t="shared" ref="FB27" si="124">IF(CX27="","",CX27)</f>
        <v/>
      </c>
      <c r="FC27" s="249"/>
      <c r="FD27" s="249"/>
      <c r="FE27" s="249" t="str">
        <f t="shared" ref="FE27" si="125">IF(DA27="","",DA27)</f>
        <v/>
      </c>
      <c r="FF27" s="249"/>
      <c r="FG27" s="249"/>
      <c r="FH27" s="20"/>
      <c r="FI27" s="13"/>
      <c r="FJ27" s="13"/>
      <c r="FK27" s="270"/>
      <c r="FL27" s="273"/>
      <c r="FM27" s="265"/>
    </row>
    <row r="28" spans="3:171" s="76" customFormat="1" ht="3.75" customHeight="1"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49"/>
      <c r="P28" s="50"/>
      <c r="Q28" s="50"/>
      <c r="R28" s="51"/>
      <c r="S28" s="52"/>
      <c r="T28" s="53"/>
      <c r="U28" s="51"/>
      <c r="V28" s="52"/>
      <c r="W28" s="50"/>
      <c r="X28" s="51"/>
      <c r="Y28" s="52"/>
      <c r="Z28" s="53"/>
      <c r="AA28" s="51"/>
      <c r="AB28" s="52"/>
      <c r="AC28" s="50"/>
      <c r="AD28" s="51"/>
      <c r="AE28" s="52"/>
      <c r="AF28" s="53"/>
      <c r="AG28" s="51"/>
      <c r="AH28" s="52"/>
      <c r="AI28" s="50"/>
      <c r="AJ28" s="51"/>
      <c r="AK28" s="54"/>
      <c r="AL28" s="54"/>
      <c r="AM28" s="55"/>
      <c r="AN28" s="72"/>
      <c r="AO28" s="55"/>
      <c r="AP28" s="73"/>
      <c r="AQ28" s="55"/>
      <c r="AR28" s="55"/>
      <c r="AS28" s="55"/>
      <c r="AT28" s="72"/>
      <c r="AU28" s="55"/>
      <c r="AV28" s="73"/>
      <c r="AW28" s="55"/>
      <c r="AX28" s="55"/>
      <c r="AY28" s="55"/>
      <c r="AZ28" s="56"/>
      <c r="BA28" s="57"/>
      <c r="BB28" s="57"/>
      <c r="BC28" s="57"/>
      <c r="BD28" s="58"/>
      <c r="BE28" s="74"/>
      <c r="BF28" s="74"/>
      <c r="BG28" s="70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49"/>
      <c r="BT28" s="59"/>
      <c r="BU28" s="59"/>
      <c r="BV28" s="60"/>
      <c r="BW28" s="49"/>
      <c r="BX28" s="61"/>
      <c r="BY28" s="60"/>
      <c r="BZ28" s="49"/>
      <c r="CA28" s="59"/>
      <c r="CB28" s="60"/>
      <c r="CC28" s="49"/>
      <c r="CD28" s="61"/>
      <c r="CE28" s="60"/>
      <c r="CF28" s="49"/>
      <c r="CG28" s="59"/>
      <c r="CH28" s="60"/>
      <c r="CI28" s="49"/>
      <c r="CJ28" s="61"/>
      <c r="CK28" s="60"/>
      <c r="CL28" s="49"/>
      <c r="CM28" s="59"/>
      <c r="CN28" s="60"/>
      <c r="CO28" s="57"/>
      <c r="CP28" s="57"/>
      <c r="CQ28" s="57"/>
      <c r="CR28" s="75"/>
      <c r="CS28" s="57"/>
      <c r="CT28" s="56"/>
      <c r="CU28" s="57"/>
      <c r="CV28" s="57"/>
      <c r="CW28" s="57"/>
      <c r="CX28" s="75"/>
      <c r="CY28" s="57"/>
      <c r="CZ28" s="56"/>
      <c r="DA28" s="57"/>
      <c r="DB28" s="57"/>
      <c r="DC28" s="57"/>
      <c r="DD28" s="56"/>
      <c r="DE28" s="57"/>
      <c r="DF28" s="57"/>
      <c r="DG28" s="62"/>
      <c r="DH28" s="57"/>
      <c r="DI28" s="74"/>
      <c r="DJ28" s="74"/>
      <c r="DK28" s="70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49"/>
      <c r="DX28" s="59"/>
      <c r="DY28" s="59"/>
      <c r="DZ28" s="60"/>
      <c r="EA28" s="49"/>
      <c r="EB28" s="61"/>
      <c r="EC28" s="60"/>
      <c r="ED28" s="49"/>
      <c r="EE28" s="59"/>
      <c r="EF28" s="60"/>
      <c r="EG28" s="49"/>
      <c r="EH28" s="61"/>
      <c r="EI28" s="60"/>
      <c r="EJ28" s="49"/>
      <c r="EK28" s="59"/>
      <c r="EL28" s="60"/>
      <c r="EM28" s="49"/>
      <c r="EN28" s="61"/>
      <c r="EO28" s="60"/>
      <c r="EP28" s="49"/>
      <c r="EQ28" s="59"/>
      <c r="ER28" s="60"/>
      <c r="ES28" s="63"/>
      <c r="ET28" s="63"/>
      <c r="EU28" s="57"/>
      <c r="EV28" s="75"/>
      <c r="EW28" s="57"/>
      <c r="EX28" s="56"/>
      <c r="EY28" s="57"/>
      <c r="EZ28" s="57"/>
      <c r="FA28" s="57"/>
      <c r="FB28" s="75"/>
      <c r="FC28" s="57"/>
      <c r="FD28" s="56"/>
      <c r="FE28" s="57"/>
      <c r="FF28" s="57"/>
      <c r="FG28" s="57"/>
      <c r="FH28" s="56"/>
      <c r="FI28" s="74"/>
      <c r="FJ28" s="74"/>
      <c r="FK28" s="270"/>
      <c r="FL28" s="274"/>
      <c r="FM28" s="265"/>
    </row>
    <row r="29" spans="3:171" ht="4.5" customHeight="1">
      <c r="C29" s="19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23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8"/>
      <c r="BA29" s="13"/>
      <c r="BB29" s="13"/>
      <c r="BC29" s="13"/>
      <c r="BD29" s="21"/>
      <c r="BE29" s="13"/>
      <c r="BF29" s="13"/>
      <c r="BG29" s="19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2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8"/>
      <c r="DE29" s="13"/>
      <c r="DF29" s="13"/>
      <c r="DG29" s="22"/>
      <c r="DH29" s="13"/>
      <c r="DK29" s="19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23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8"/>
      <c r="FK29" s="270" t="s">
        <v>30</v>
      </c>
      <c r="FL29" s="272">
        <v>0</v>
      </c>
    </row>
    <row r="30" spans="3:171" ht="19.5" customHeight="1">
      <c r="C30" s="213" t="s">
        <v>30</v>
      </c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5"/>
      <c r="O30" s="46"/>
      <c r="P30" s="209" t="str">
        <f>計算!C17</f>
        <v/>
      </c>
      <c r="Q30" s="209"/>
      <c r="R30" s="209"/>
      <c r="S30" s="209" t="str">
        <f>計算!D17</f>
        <v/>
      </c>
      <c r="T30" s="209"/>
      <c r="U30" s="209"/>
      <c r="V30" s="209" t="str">
        <f>計算!E17</f>
        <v/>
      </c>
      <c r="W30" s="209"/>
      <c r="X30" s="209"/>
      <c r="Y30" s="209" t="str">
        <f>計算!F17</f>
        <v/>
      </c>
      <c r="Z30" s="209"/>
      <c r="AA30" s="209"/>
      <c r="AB30" s="209" t="str">
        <f>計算!G17</f>
        <v/>
      </c>
      <c r="AC30" s="209"/>
      <c r="AD30" s="209"/>
      <c r="AE30" s="209" t="str">
        <f>計算!H17</f>
        <v/>
      </c>
      <c r="AF30" s="209"/>
      <c r="AG30" s="209"/>
      <c r="AH30" s="209" t="str">
        <f>計算!I17</f>
        <v/>
      </c>
      <c r="AI30" s="209"/>
      <c r="AJ30" s="209"/>
      <c r="AK30" s="209" t="str">
        <f>計算!J17</f>
        <v/>
      </c>
      <c r="AL30" s="209"/>
      <c r="AM30" s="209"/>
      <c r="AN30" s="209" t="str">
        <f>計算!K17</f>
        <v/>
      </c>
      <c r="AO30" s="209"/>
      <c r="AP30" s="209"/>
      <c r="AQ30" s="209" t="str">
        <f>計算!L17</f>
        <v/>
      </c>
      <c r="AR30" s="209"/>
      <c r="AS30" s="209"/>
      <c r="AT30" s="209" t="str">
        <f>計算!M17</f>
        <v/>
      </c>
      <c r="AU30" s="209"/>
      <c r="AV30" s="209"/>
      <c r="AW30" s="212" t="str">
        <f>計算!N17</f>
        <v/>
      </c>
      <c r="AX30" s="209"/>
      <c r="AY30" s="209"/>
      <c r="AZ30" s="20"/>
      <c r="BA30" s="13"/>
      <c r="BB30" s="13"/>
      <c r="BC30" s="13"/>
      <c r="BD30" s="21"/>
      <c r="BE30" s="13"/>
      <c r="BF30" s="13"/>
      <c r="BG30" s="213" t="s">
        <v>30</v>
      </c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5"/>
      <c r="BS30" s="46"/>
      <c r="BT30" s="249" t="str">
        <f>IF(P30="","",P30)</f>
        <v/>
      </c>
      <c r="BU30" s="249"/>
      <c r="BV30" s="249"/>
      <c r="BW30" s="249" t="str">
        <f t="shared" ref="BW30" si="126">IF(S30="","",S30)</f>
        <v/>
      </c>
      <c r="BX30" s="249"/>
      <c r="BY30" s="249"/>
      <c r="BZ30" s="249" t="str">
        <f t="shared" ref="BZ30" si="127">IF(V30="","",V30)</f>
        <v/>
      </c>
      <c r="CA30" s="249"/>
      <c r="CB30" s="249"/>
      <c r="CC30" s="249" t="str">
        <f t="shared" ref="CC30" si="128">IF(Y30="","",Y30)</f>
        <v/>
      </c>
      <c r="CD30" s="249"/>
      <c r="CE30" s="249"/>
      <c r="CF30" s="249" t="str">
        <f t="shared" ref="CF30" si="129">IF(AB30="","",AB30)</f>
        <v/>
      </c>
      <c r="CG30" s="249"/>
      <c r="CH30" s="249"/>
      <c r="CI30" s="249" t="str">
        <f t="shared" ref="CI30" si="130">IF(AE30="","",AE30)</f>
        <v/>
      </c>
      <c r="CJ30" s="249"/>
      <c r="CK30" s="249"/>
      <c r="CL30" s="249" t="str">
        <f t="shared" ref="CL30" si="131">IF(AH30="","",AH30)</f>
        <v/>
      </c>
      <c r="CM30" s="249"/>
      <c r="CN30" s="249"/>
      <c r="CO30" s="249" t="str">
        <f t="shared" ref="CO30" si="132">IF(AK30="","",AK30)</f>
        <v/>
      </c>
      <c r="CP30" s="249"/>
      <c r="CQ30" s="249"/>
      <c r="CR30" s="249" t="str">
        <f t="shared" ref="CR30" si="133">IF(AN30="","",AN30)</f>
        <v/>
      </c>
      <c r="CS30" s="249"/>
      <c r="CT30" s="249"/>
      <c r="CU30" s="249" t="str">
        <f t="shared" ref="CU30" si="134">IF(AQ30="","",AQ30)</f>
        <v/>
      </c>
      <c r="CV30" s="249"/>
      <c r="CW30" s="249"/>
      <c r="CX30" s="249" t="str">
        <f t="shared" ref="CX30" si="135">IF(AT30="","",AT30)</f>
        <v/>
      </c>
      <c r="CY30" s="249"/>
      <c r="CZ30" s="249"/>
      <c r="DA30" s="249" t="str">
        <f t="shared" ref="DA30" si="136">IF(AW30="","",AW30)</f>
        <v/>
      </c>
      <c r="DB30" s="249"/>
      <c r="DC30" s="249"/>
      <c r="DD30" s="20"/>
      <c r="DE30" s="13"/>
      <c r="DF30" s="13"/>
      <c r="DG30" s="22"/>
      <c r="DH30" s="13"/>
      <c r="DK30" s="213" t="s">
        <v>30</v>
      </c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5"/>
      <c r="DW30" s="46"/>
      <c r="DX30" s="249" t="str">
        <f>IF(BT30="","",BT30)</f>
        <v/>
      </c>
      <c r="DY30" s="249"/>
      <c r="DZ30" s="249"/>
      <c r="EA30" s="249" t="str">
        <f t="shared" ref="EA30" si="137">IF(BW30="","",BW30)</f>
        <v/>
      </c>
      <c r="EB30" s="249"/>
      <c r="EC30" s="249"/>
      <c r="ED30" s="249" t="str">
        <f t="shared" ref="ED30" si="138">IF(BZ30="","",BZ30)</f>
        <v/>
      </c>
      <c r="EE30" s="249"/>
      <c r="EF30" s="249"/>
      <c r="EG30" s="249" t="str">
        <f t="shared" ref="EG30" si="139">IF(CC30="","",CC30)</f>
        <v/>
      </c>
      <c r="EH30" s="249"/>
      <c r="EI30" s="249"/>
      <c r="EJ30" s="249" t="str">
        <f t="shared" ref="EJ30" si="140">IF(CF30="","",CF30)</f>
        <v/>
      </c>
      <c r="EK30" s="249"/>
      <c r="EL30" s="249"/>
      <c r="EM30" s="249" t="str">
        <f t="shared" ref="EM30" si="141">IF(CI30="","",CI30)</f>
        <v/>
      </c>
      <c r="EN30" s="249"/>
      <c r="EO30" s="249"/>
      <c r="EP30" s="249" t="str">
        <f t="shared" ref="EP30" si="142">IF(CL30="","",CL30)</f>
        <v/>
      </c>
      <c r="EQ30" s="249"/>
      <c r="ER30" s="249"/>
      <c r="ES30" s="249" t="str">
        <f t="shared" ref="ES30" si="143">IF(CO30="","",CO30)</f>
        <v/>
      </c>
      <c r="ET30" s="249"/>
      <c r="EU30" s="249"/>
      <c r="EV30" s="249" t="str">
        <f t="shared" ref="EV30" si="144">IF(CR30="","",CR30)</f>
        <v/>
      </c>
      <c r="EW30" s="249"/>
      <c r="EX30" s="249"/>
      <c r="EY30" s="249" t="str">
        <f t="shared" ref="EY30" si="145">IF(CU30="","",CU30)</f>
        <v/>
      </c>
      <c r="EZ30" s="249"/>
      <c r="FA30" s="249"/>
      <c r="FB30" s="249" t="str">
        <f t="shared" ref="FB30" si="146">IF(CX30="","",CX30)</f>
        <v/>
      </c>
      <c r="FC30" s="249"/>
      <c r="FD30" s="249"/>
      <c r="FE30" s="249" t="str">
        <f t="shared" ref="FE30" si="147">IF(DA30="","",DA30)</f>
        <v/>
      </c>
      <c r="FF30" s="249"/>
      <c r="FG30" s="249"/>
      <c r="FH30" s="20"/>
      <c r="FK30" s="270"/>
      <c r="FL30" s="273"/>
    </row>
    <row r="31" spans="3:171" s="82" customFormat="1" ht="3.75" customHeight="1"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48"/>
      <c r="O31" s="49"/>
      <c r="P31" s="50"/>
      <c r="Q31" s="50"/>
      <c r="R31" s="51"/>
      <c r="S31" s="52"/>
      <c r="T31" s="53"/>
      <c r="U31" s="51"/>
      <c r="V31" s="52"/>
      <c r="W31" s="50"/>
      <c r="X31" s="51"/>
      <c r="Y31" s="52"/>
      <c r="Z31" s="53"/>
      <c r="AA31" s="51"/>
      <c r="AB31" s="52"/>
      <c r="AC31" s="50"/>
      <c r="AD31" s="51"/>
      <c r="AE31" s="52"/>
      <c r="AF31" s="53"/>
      <c r="AG31" s="51"/>
      <c r="AH31" s="52"/>
      <c r="AI31" s="50"/>
      <c r="AJ31" s="51"/>
      <c r="AK31" s="55"/>
      <c r="AL31" s="55"/>
      <c r="AM31" s="55"/>
      <c r="AN31" s="52"/>
      <c r="AO31" s="50"/>
      <c r="AP31" s="51"/>
      <c r="AQ31" s="55"/>
      <c r="AR31" s="55"/>
      <c r="AS31" s="55"/>
      <c r="AT31" s="52"/>
      <c r="AU31" s="50"/>
      <c r="AV31" s="51"/>
      <c r="AW31" s="55"/>
      <c r="AX31" s="55"/>
      <c r="AY31" s="55"/>
      <c r="AZ31" s="56"/>
      <c r="BA31" s="57"/>
      <c r="BB31" s="57"/>
      <c r="BC31" s="57"/>
      <c r="BD31" s="58"/>
      <c r="BE31" s="81"/>
      <c r="BF31" s="81"/>
      <c r="BG31" s="79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48"/>
      <c r="BS31" s="49"/>
      <c r="BT31" s="59"/>
      <c r="BU31" s="59"/>
      <c r="BV31" s="60"/>
      <c r="BW31" s="49"/>
      <c r="BX31" s="61"/>
      <c r="BY31" s="60"/>
      <c r="BZ31" s="49"/>
      <c r="CA31" s="59"/>
      <c r="CB31" s="60"/>
      <c r="CC31" s="49"/>
      <c r="CD31" s="61"/>
      <c r="CE31" s="60"/>
      <c r="CF31" s="49"/>
      <c r="CG31" s="59"/>
      <c r="CH31" s="60"/>
      <c r="CI31" s="49"/>
      <c r="CJ31" s="61"/>
      <c r="CK31" s="60"/>
      <c r="CL31" s="49"/>
      <c r="CM31" s="59"/>
      <c r="CN31" s="60"/>
      <c r="CO31" s="57"/>
      <c r="CP31" s="57"/>
      <c r="CQ31" s="57"/>
      <c r="CR31" s="49"/>
      <c r="CS31" s="59"/>
      <c r="CT31" s="60"/>
      <c r="CU31" s="57"/>
      <c r="CV31" s="57"/>
      <c r="CW31" s="57"/>
      <c r="CX31" s="49"/>
      <c r="CY31" s="59"/>
      <c r="CZ31" s="60"/>
      <c r="DA31" s="57"/>
      <c r="DB31" s="57"/>
      <c r="DC31" s="57"/>
      <c r="DD31" s="56"/>
      <c r="DE31" s="57"/>
      <c r="DF31" s="57"/>
      <c r="DG31" s="62"/>
      <c r="DH31" s="57"/>
      <c r="DK31" s="79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48"/>
      <c r="DW31" s="49"/>
      <c r="DX31" s="59"/>
      <c r="DY31" s="59"/>
      <c r="DZ31" s="60"/>
      <c r="EA31" s="49"/>
      <c r="EB31" s="61"/>
      <c r="EC31" s="60"/>
      <c r="ED31" s="49"/>
      <c r="EE31" s="59"/>
      <c r="EF31" s="60"/>
      <c r="EG31" s="49"/>
      <c r="EH31" s="61"/>
      <c r="EI31" s="60"/>
      <c r="EJ31" s="49"/>
      <c r="EK31" s="59"/>
      <c r="EL31" s="60"/>
      <c r="EM31" s="49"/>
      <c r="EN31" s="61"/>
      <c r="EO31" s="60"/>
      <c r="EP31" s="49"/>
      <c r="EQ31" s="59"/>
      <c r="ER31" s="60"/>
      <c r="ES31" s="57"/>
      <c r="ET31" s="57"/>
      <c r="EU31" s="57"/>
      <c r="EV31" s="49"/>
      <c r="EW31" s="59"/>
      <c r="EX31" s="60"/>
      <c r="EY31" s="57"/>
      <c r="EZ31" s="57"/>
      <c r="FA31" s="57"/>
      <c r="FB31" s="49"/>
      <c r="FC31" s="59"/>
      <c r="FD31" s="60"/>
      <c r="FE31" s="57"/>
      <c r="FF31" s="57"/>
      <c r="FG31" s="57"/>
      <c r="FH31" s="56"/>
      <c r="FK31" s="270"/>
      <c r="FL31" s="274"/>
    </row>
    <row r="32" spans="3:171" ht="4.5" customHeight="1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6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8"/>
      <c r="BA32" s="13"/>
      <c r="BB32" s="13"/>
      <c r="BC32" s="13"/>
      <c r="BD32" s="21"/>
      <c r="BE32" s="13"/>
      <c r="BF32" s="13"/>
      <c r="BG32" s="64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6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8"/>
      <c r="DE32" s="13"/>
      <c r="DF32" s="13"/>
      <c r="DG32" s="22"/>
      <c r="DH32" s="13"/>
      <c r="DI32" s="13"/>
      <c r="DJ32" s="13"/>
      <c r="DK32" s="64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6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8"/>
      <c r="FI32" s="13"/>
      <c r="FJ32" s="13"/>
      <c r="FK32" s="270" t="s">
        <v>7</v>
      </c>
      <c r="FL32" s="271">
        <v>0</v>
      </c>
    </row>
    <row r="33" spans="3:168" ht="19.5" customHeight="1">
      <c r="C33" s="83" t="s">
        <v>7</v>
      </c>
      <c r="D33" s="84"/>
      <c r="E33" s="84"/>
      <c r="F33" s="84"/>
      <c r="G33" s="84"/>
      <c r="H33" s="84"/>
      <c r="I33" s="84"/>
      <c r="J33" s="84"/>
      <c r="K33" s="84"/>
      <c r="L33" s="16"/>
      <c r="M33" s="77"/>
      <c r="N33" s="84"/>
      <c r="O33" s="46"/>
      <c r="P33" s="209" t="str">
        <f>計算!C18</f>
        <v/>
      </c>
      <c r="Q33" s="209"/>
      <c r="R33" s="209"/>
      <c r="S33" s="209" t="str">
        <f>計算!D18</f>
        <v/>
      </c>
      <c r="T33" s="209"/>
      <c r="U33" s="209"/>
      <c r="V33" s="209" t="str">
        <f>計算!E18</f>
        <v/>
      </c>
      <c r="W33" s="209"/>
      <c r="X33" s="209"/>
      <c r="Y33" s="209" t="str">
        <f>計算!F18</f>
        <v/>
      </c>
      <c r="Z33" s="209"/>
      <c r="AA33" s="209"/>
      <c r="AB33" s="209" t="str">
        <f>計算!G18</f>
        <v/>
      </c>
      <c r="AC33" s="209"/>
      <c r="AD33" s="209"/>
      <c r="AE33" s="209" t="str">
        <f>計算!H18</f>
        <v/>
      </c>
      <c r="AF33" s="209"/>
      <c r="AG33" s="209"/>
      <c r="AH33" s="209" t="str">
        <f>計算!I18</f>
        <v/>
      </c>
      <c r="AI33" s="209"/>
      <c r="AJ33" s="209"/>
      <c r="AK33" s="209" t="str">
        <f>計算!J18</f>
        <v/>
      </c>
      <c r="AL33" s="209"/>
      <c r="AM33" s="209"/>
      <c r="AN33" s="209" t="str">
        <f>計算!K18</f>
        <v/>
      </c>
      <c r="AO33" s="209"/>
      <c r="AP33" s="209"/>
      <c r="AQ33" s="209" t="str">
        <f>計算!L18</f>
        <v/>
      </c>
      <c r="AR33" s="209"/>
      <c r="AS33" s="209"/>
      <c r="AT33" s="209" t="str">
        <f>計算!M18</f>
        <v/>
      </c>
      <c r="AU33" s="209"/>
      <c r="AV33" s="209"/>
      <c r="AW33" s="212" t="str">
        <f>計算!N18</f>
        <v/>
      </c>
      <c r="AX33" s="209"/>
      <c r="AY33" s="209"/>
      <c r="AZ33" s="20"/>
      <c r="BA33" s="13"/>
      <c r="BB33" s="13"/>
      <c r="BC33" s="13"/>
      <c r="BD33" s="21"/>
      <c r="BE33" s="13"/>
      <c r="BF33" s="13"/>
      <c r="BG33" s="83" t="s">
        <v>7</v>
      </c>
      <c r="BH33" s="84"/>
      <c r="BI33" s="84"/>
      <c r="BJ33" s="84"/>
      <c r="BK33" s="84"/>
      <c r="BL33" s="84"/>
      <c r="BM33" s="84"/>
      <c r="BN33" s="84"/>
      <c r="BO33" s="84"/>
      <c r="BP33" s="16"/>
      <c r="BQ33" s="77"/>
      <c r="BR33" s="84"/>
      <c r="BS33" s="46"/>
      <c r="BT33" s="249" t="str">
        <f>IF(P33="","",P33)</f>
        <v/>
      </c>
      <c r="BU33" s="249"/>
      <c r="BV33" s="249"/>
      <c r="BW33" s="249" t="str">
        <f t="shared" ref="BW33" si="148">IF(S33="","",S33)</f>
        <v/>
      </c>
      <c r="BX33" s="249"/>
      <c r="BY33" s="249"/>
      <c r="BZ33" s="249" t="str">
        <f t="shared" ref="BZ33" si="149">IF(V33="","",V33)</f>
        <v/>
      </c>
      <c r="CA33" s="249"/>
      <c r="CB33" s="249"/>
      <c r="CC33" s="249" t="str">
        <f t="shared" ref="CC33" si="150">IF(Y33="","",Y33)</f>
        <v/>
      </c>
      <c r="CD33" s="249"/>
      <c r="CE33" s="249"/>
      <c r="CF33" s="249" t="str">
        <f t="shared" ref="CF33" si="151">IF(AB33="","",AB33)</f>
        <v/>
      </c>
      <c r="CG33" s="249"/>
      <c r="CH33" s="249"/>
      <c r="CI33" s="249" t="str">
        <f t="shared" ref="CI33" si="152">IF(AE33="","",AE33)</f>
        <v/>
      </c>
      <c r="CJ33" s="249"/>
      <c r="CK33" s="249"/>
      <c r="CL33" s="249" t="str">
        <f t="shared" ref="CL33" si="153">IF(AH33="","",AH33)</f>
        <v/>
      </c>
      <c r="CM33" s="249"/>
      <c r="CN33" s="249"/>
      <c r="CO33" s="249" t="str">
        <f t="shared" ref="CO33" si="154">IF(AK33="","",AK33)</f>
        <v/>
      </c>
      <c r="CP33" s="249"/>
      <c r="CQ33" s="249"/>
      <c r="CR33" s="249" t="str">
        <f t="shared" ref="CR33" si="155">IF(AN33="","",AN33)</f>
        <v/>
      </c>
      <c r="CS33" s="249"/>
      <c r="CT33" s="249"/>
      <c r="CU33" s="249" t="str">
        <f t="shared" ref="CU33" si="156">IF(AQ33="","",AQ33)</f>
        <v/>
      </c>
      <c r="CV33" s="249"/>
      <c r="CW33" s="249"/>
      <c r="CX33" s="249" t="str">
        <f t="shared" ref="CX33" si="157">IF(AT33="","",AT33)</f>
        <v/>
      </c>
      <c r="CY33" s="249"/>
      <c r="CZ33" s="249"/>
      <c r="DA33" s="249" t="str">
        <f t="shared" ref="DA33" si="158">IF(AW33="","",AW33)</f>
        <v/>
      </c>
      <c r="DB33" s="249"/>
      <c r="DC33" s="249"/>
      <c r="DD33" s="20"/>
      <c r="DE33" s="13"/>
      <c r="DF33" s="13"/>
      <c r="DG33" s="22"/>
      <c r="DH33" s="13"/>
      <c r="DI33" s="13"/>
      <c r="DJ33" s="13"/>
      <c r="DK33" s="83" t="s">
        <v>7</v>
      </c>
      <c r="DL33" s="84"/>
      <c r="DM33" s="84"/>
      <c r="DN33" s="84"/>
      <c r="DO33" s="84"/>
      <c r="DP33" s="84"/>
      <c r="DQ33" s="84"/>
      <c r="DR33" s="84"/>
      <c r="DS33" s="84"/>
      <c r="DT33" s="16"/>
      <c r="DU33" s="77"/>
      <c r="DV33" s="84"/>
      <c r="DW33" s="46"/>
      <c r="DX33" s="249" t="str">
        <f>IF(BT33="","",BT33)</f>
        <v/>
      </c>
      <c r="DY33" s="249"/>
      <c r="DZ33" s="249"/>
      <c r="EA33" s="249" t="str">
        <f t="shared" ref="EA33" si="159">IF(BW33="","",BW33)</f>
        <v/>
      </c>
      <c r="EB33" s="249"/>
      <c r="EC33" s="249"/>
      <c r="ED33" s="249" t="str">
        <f t="shared" ref="ED33" si="160">IF(BZ33="","",BZ33)</f>
        <v/>
      </c>
      <c r="EE33" s="249"/>
      <c r="EF33" s="249"/>
      <c r="EG33" s="249" t="str">
        <f t="shared" ref="EG33" si="161">IF(CC33="","",CC33)</f>
        <v/>
      </c>
      <c r="EH33" s="249"/>
      <c r="EI33" s="249"/>
      <c r="EJ33" s="249" t="str">
        <f t="shared" ref="EJ33" si="162">IF(CF33="","",CF33)</f>
        <v/>
      </c>
      <c r="EK33" s="249"/>
      <c r="EL33" s="249"/>
      <c r="EM33" s="249" t="str">
        <f t="shared" ref="EM33" si="163">IF(CI33="","",CI33)</f>
        <v/>
      </c>
      <c r="EN33" s="249"/>
      <c r="EO33" s="249"/>
      <c r="EP33" s="249" t="str">
        <f t="shared" ref="EP33" si="164">IF(CL33="","",CL33)</f>
        <v/>
      </c>
      <c r="EQ33" s="249"/>
      <c r="ER33" s="249"/>
      <c r="ES33" s="249" t="str">
        <f t="shared" ref="ES33" si="165">IF(CO33="","",CO33)</f>
        <v/>
      </c>
      <c r="ET33" s="249"/>
      <c r="EU33" s="249"/>
      <c r="EV33" s="249" t="str">
        <f t="shared" ref="EV33" si="166">IF(CR33="","",CR33)</f>
        <v/>
      </c>
      <c r="EW33" s="249"/>
      <c r="EX33" s="249"/>
      <c r="EY33" s="249" t="str">
        <f t="shared" ref="EY33" si="167">IF(CU33="","",CU33)</f>
        <v/>
      </c>
      <c r="EZ33" s="249"/>
      <c r="FA33" s="249"/>
      <c r="FB33" s="249" t="str">
        <f t="shared" ref="FB33" si="168">IF(CX33="","",CX33)</f>
        <v/>
      </c>
      <c r="FC33" s="249"/>
      <c r="FD33" s="249"/>
      <c r="FE33" s="249" t="str">
        <f t="shared" ref="FE33" si="169">IF(DA33="","",DA33)</f>
        <v/>
      </c>
      <c r="FF33" s="249"/>
      <c r="FG33" s="249"/>
      <c r="FH33" s="20"/>
      <c r="FI33" s="13"/>
      <c r="FJ33" s="13"/>
      <c r="FK33" s="270"/>
      <c r="FL33" s="271"/>
    </row>
    <row r="34" spans="3:168" s="76" customFormat="1" ht="3.75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48"/>
      <c r="O34" s="49"/>
      <c r="P34" s="50"/>
      <c r="Q34" s="50"/>
      <c r="R34" s="51"/>
      <c r="S34" s="52"/>
      <c r="T34" s="53"/>
      <c r="U34" s="51"/>
      <c r="V34" s="52"/>
      <c r="W34" s="50"/>
      <c r="X34" s="51"/>
      <c r="Y34" s="52"/>
      <c r="Z34" s="53"/>
      <c r="AA34" s="51"/>
      <c r="AB34" s="52"/>
      <c r="AC34" s="50"/>
      <c r="AD34" s="51"/>
      <c r="AE34" s="52"/>
      <c r="AF34" s="53"/>
      <c r="AG34" s="51"/>
      <c r="AH34" s="52"/>
      <c r="AI34" s="50"/>
      <c r="AJ34" s="51"/>
      <c r="AK34" s="50"/>
      <c r="AL34" s="50"/>
      <c r="AM34" s="50"/>
      <c r="AN34" s="52"/>
      <c r="AO34" s="50"/>
      <c r="AP34" s="51"/>
      <c r="AQ34" s="50"/>
      <c r="AR34" s="50"/>
      <c r="AS34" s="50"/>
      <c r="AT34" s="52"/>
      <c r="AU34" s="50"/>
      <c r="AV34" s="51"/>
      <c r="AW34" s="50"/>
      <c r="AX34" s="50"/>
      <c r="AY34" s="50"/>
      <c r="AZ34" s="60"/>
      <c r="BA34" s="57"/>
      <c r="BB34" s="57"/>
      <c r="BC34" s="57"/>
      <c r="BD34" s="58"/>
      <c r="BE34" s="74"/>
      <c r="BF34" s="74"/>
      <c r="BG34" s="70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48"/>
      <c r="BS34" s="49"/>
      <c r="BT34" s="59"/>
      <c r="BU34" s="59"/>
      <c r="BV34" s="60"/>
      <c r="BW34" s="49"/>
      <c r="BX34" s="61"/>
      <c r="BY34" s="60"/>
      <c r="BZ34" s="49"/>
      <c r="CA34" s="59"/>
      <c r="CB34" s="60"/>
      <c r="CC34" s="49"/>
      <c r="CD34" s="61"/>
      <c r="CE34" s="60"/>
      <c r="CF34" s="49"/>
      <c r="CG34" s="59"/>
      <c r="CH34" s="60"/>
      <c r="CI34" s="49"/>
      <c r="CJ34" s="61"/>
      <c r="CK34" s="60"/>
      <c r="CL34" s="49"/>
      <c r="CM34" s="59"/>
      <c r="CN34" s="60"/>
      <c r="CO34" s="59"/>
      <c r="CP34" s="59"/>
      <c r="CQ34" s="59"/>
      <c r="CR34" s="49"/>
      <c r="CS34" s="59"/>
      <c r="CT34" s="60"/>
      <c r="CU34" s="59"/>
      <c r="CV34" s="59"/>
      <c r="CW34" s="59"/>
      <c r="CX34" s="49"/>
      <c r="CY34" s="59"/>
      <c r="CZ34" s="60"/>
      <c r="DA34" s="59"/>
      <c r="DB34" s="59"/>
      <c r="DC34" s="59"/>
      <c r="DD34" s="60"/>
      <c r="DE34" s="57"/>
      <c r="DF34" s="57"/>
      <c r="DG34" s="62"/>
      <c r="DH34" s="57"/>
      <c r="DI34" s="74"/>
      <c r="DJ34" s="74"/>
      <c r="DK34" s="70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48"/>
      <c r="DW34" s="49"/>
      <c r="DX34" s="59"/>
      <c r="DY34" s="59"/>
      <c r="DZ34" s="60"/>
      <c r="EA34" s="49"/>
      <c r="EB34" s="61"/>
      <c r="EC34" s="60"/>
      <c r="ED34" s="49"/>
      <c r="EE34" s="59"/>
      <c r="EF34" s="60"/>
      <c r="EG34" s="49"/>
      <c r="EH34" s="61"/>
      <c r="EI34" s="60"/>
      <c r="EJ34" s="49"/>
      <c r="EK34" s="59"/>
      <c r="EL34" s="60"/>
      <c r="EM34" s="49"/>
      <c r="EN34" s="61"/>
      <c r="EO34" s="60"/>
      <c r="EP34" s="49"/>
      <c r="EQ34" s="59"/>
      <c r="ER34" s="60"/>
      <c r="ES34" s="59"/>
      <c r="ET34" s="59"/>
      <c r="EU34" s="59"/>
      <c r="EV34" s="49"/>
      <c r="EW34" s="59"/>
      <c r="EX34" s="60"/>
      <c r="EY34" s="59"/>
      <c r="EZ34" s="59"/>
      <c r="FA34" s="59"/>
      <c r="FB34" s="49"/>
      <c r="FC34" s="59"/>
      <c r="FD34" s="60"/>
      <c r="FE34" s="59"/>
      <c r="FF34" s="59"/>
      <c r="FG34" s="59"/>
      <c r="FH34" s="60"/>
      <c r="FI34" s="74"/>
      <c r="FJ34" s="74"/>
      <c r="FK34" s="270"/>
      <c r="FL34" s="271"/>
    </row>
    <row r="35" spans="3:168" ht="4.5" customHeight="1">
      <c r="C35" s="19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23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85"/>
      <c r="AL35" s="78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20"/>
      <c r="BA35" s="13"/>
      <c r="BB35" s="13"/>
      <c r="BC35" s="13"/>
      <c r="BD35" s="21"/>
      <c r="BE35" s="13"/>
      <c r="BF35" s="13"/>
      <c r="BG35" s="19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23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20"/>
      <c r="DE35" s="13"/>
      <c r="DF35" s="13"/>
      <c r="DG35" s="22"/>
      <c r="DH35" s="13"/>
      <c r="DK35" s="19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23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20"/>
      <c r="FK35" s="270" t="s">
        <v>31</v>
      </c>
      <c r="FL35" s="271">
        <f>SUM(FL23:FL34)</f>
        <v>0</v>
      </c>
    </row>
    <row r="36" spans="3:168" ht="19.5" customHeight="1">
      <c r="C36" s="213" t="s">
        <v>31</v>
      </c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5"/>
      <c r="O36" s="46"/>
      <c r="P36" s="209" t="str">
        <f>計算!C19</f>
        <v/>
      </c>
      <c r="Q36" s="209"/>
      <c r="R36" s="209"/>
      <c r="S36" s="209" t="str">
        <f>計算!D19</f>
        <v/>
      </c>
      <c r="T36" s="209"/>
      <c r="U36" s="209"/>
      <c r="V36" s="209" t="str">
        <f>計算!E19</f>
        <v/>
      </c>
      <c r="W36" s="209"/>
      <c r="X36" s="209"/>
      <c r="Y36" s="209" t="str">
        <f>計算!F19</f>
        <v/>
      </c>
      <c r="Z36" s="209"/>
      <c r="AA36" s="209"/>
      <c r="AB36" s="209" t="str">
        <f>計算!G19</f>
        <v/>
      </c>
      <c r="AC36" s="209"/>
      <c r="AD36" s="209"/>
      <c r="AE36" s="209" t="str">
        <f>計算!H19</f>
        <v/>
      </c>
      <c r="AF36" s="209"/>
      <c r="AG36" s="209"/>
      <c r="AH36" s="209" t="str">
        <f>計算!I19</f>
        <v/>
      </c>
      <c r="AI36" s="209"/>
      <c r="AJ36" s="209"/>
      <c r="AK36" s="209" t="str">
        <f>計算!J19</f>
        <v/>
      </c>
      <c r="AL36" s="209"/>
      <c r="AM36" s="209"/>
      <c r="AN36" s="209" t="str">
        <f>計算!K19</f>
        <v/>
      </c>
      <c r="AO36" s="209"/>
      <c r="AP36" s="209"/>
      <c r="AQ36" s="209" t="str">
        <f>計算!L19</f>
        <v/>
      </c>
      <c r="AR36" s="209"/>
      <c r="AS36" s="209"/>
      <c r="AT36" s="209" t="str">
        <f>計算!M19</f>
        <v/>
      </c>
      <c r="AU36" s="209"/>
      <c r="AV36" s="209"/>
      <c r="AW36" s="212" t="str">
        <f>計算!N19</f>
        <v/>
      </c>
      <c r="AX36" s="209"/>
      <c r="AY36" s="209"/>
      <c r="AZ36" s="20"/>
      <c r="BA36" s="13"/>
      <c r="BB36" s="13"/>
      <c r="BC36" s="13"/>
      <c r="BD36" s="21"/>
      <c r="BE36" s="13"/>
      <c r="BF36" s="13"/>
      <c r="BG36" s="213" t="s">
        <v>31</v>
      </c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5"/>
      <c r="BS36" s="46"/>
      <c r="BT36" s="249" t="str">
        <f>IF(P36="","",P36)</f>
        <v/>
      </c>
      <c r="BU36" s="249"/>
      <c r="BV36" s="249"/>
      <c r="BW36" s="249" t="str">
        <f t="shared" ref="BW36" si="170">IF(S36="","",S36)</f>
        <v/>
      </c>
      <c r="BX36" s="249"/>
      <c r="BY36" s="249"/>
      <c r="BZ36" s="249" t="str">
        <f t="shared" ref="BZ36" si="171">IF(V36="","",V36)</f>
        <v/>
      </c>
      <c r="CA36" s="249"/>
      <c r="CB36" s="249"/>
      <c r="CC36" s="249" t="str">
        <f t="shared" ref="CC36" si="172">IF(Y36="","",Y36)</f>
        <v/>
      </c>
      <c r="CD36" s="249"/>
      <c r="CE36" s="249"/>
      <c r="CF36" s="249" t="str">
        <f t="shared" ref="CF36" si="173">IF(AB36="","",AB36)</f>
        <v/>
      </c>
      <c r="CG36" s="249"/>
      <c r="CH36" s="249"/>
      <c r="CI36" s="249" t="str">
        <f t="shared" ref="CI36" si="174">IF(AE36="","",AE36)</f>
        <v/>
      </c>
      <c r="CJ36" s="249"/>
      <c r="CK36" s="249"/>
      <c r="CL36" s="249" t="str">
        <f t="shared" ref="CL36" si="175">IF(AH36="","",AH36)</f>
        <v/>
      </c>
      <c r="CM36" s="249"/>
      <c r="CN36" s="249"/>
      <c r="CO36" s="249" t="str">
        <f t="shared" ref="CO36" si="176">IF(AK36="","",AK36)</f>
        <v/>
      </c>
      <c r="CP36" s="249"/>
      <c r="CQ36" s="249"/>
      <c r="CR36" s="249" t="str">
        <f t="shared" ref="CR36" si="177">IF(AN36="","",AN36)</f>
        <v/>
      </c>
      <c r="CS36" s="249"/>
      <c r="CT36" s="249"/>
      <c r="CU36" s="249" t="str">
        <f t="shared" ref="CU36" si="178">IF(AQ36="","",AQ36)</f>
        <v/>
      </c>
      <c r="CV36" s="249"/>
      <c r="CW36" s="249"/>
      <c r="CX36" s="249" t="str">
        <f t="shared" ref="CX36" si="179">IF(AT36="","",AT36)</f>
        <v/>
      </c>
      <c r="CY36" s="249"/>
      <c r="CZ36" s="249"/>
      <c r="DA36" s="249" t="str">
        <f t="shared" ref="DA36" si="180">IF(AW36="","",AW36)</f>
        <v/>
      </c>
      <c r="DB36" s="249"/>
      <c r="DC36" s="249"/>
      <c r="DD36" s="20"/>
      <c r="DE36" s="13"/>
      <c r="DF36" s="13"/>
      <c r="DG36" s="22"/>
      <c r="DH36" s="13"/>
      <c r="DK36" s="213" t="s">
        <v>31</v>
      </c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5"/>
      <c r="DW36" s="46"/>
      <c r="DX36" s="249" t="str">
        <f>IF(BT36="","",BT36)</f>
        <v/>
      </c>
      <c r="DY36" s="249"/>
      <c r="DZ36" s="249"/>
      <c r="EA36" s="249" t="str">
        <f t="shared" ref="EA36" si="181">IF(BW36="","",BW36)</f>
        <v/>
      </c>
      <c r="EB36" s="249"/>
      <c r="EC36" s="249"/>
      <c r="ED36" s="249" t="str">
        <f t="shared" ref="ED36" si="182">IF(BZ36="","",BZ36)</f>
        <v/>
      </c>
      <c r="EE36" s="249"/>
      <c r="EF36" s="249"/>
      <c r="EG36" s="249" t="str">
        <f t="shared" ref="EG36" si="183">IF(CC36="","",CC36)</f>
        <v/>
      </c>
      <c r="EH36" s="249"/>
      <c r="EI36" s="249"/>
      <c r="EJ36" s="249" t="str">
        <f t="shared" ref="EJ36" si="184">IF(CF36="","",CF36)</f>
        <v/>
      </c>
      <c r="EK36" s="249"/>
      <c r="EL36" s="249"/>
      <c r="EM36" s="249" t="str">
        <f t="shared" ref="EM36" si="185">IF(CI36="","",CI36)</f>
        <v/>
      </c>
      <c r="EN36" s="249"/>
      <c r="EO36" s="249"/>
      <c r="EP36" s="249" t="str">
        <f t="shared" ref="EP36" si="186">IF(CL36="","",CL36)</f>
        <v/>
      </c>
      <c r="EQ36" s="249"/>
      <c r="ER36" s="249"/>
      <c r="ES36" s="249" t="str">
        <f t="shared" ref="ES36" si="187">IF(CO36="","",CO36)</f>
        <v/>
      </c>
      <c r="ET36" s="249"/>
      <c r="EU36" s="249"/>
      <c r="EV36" s="249" t="str">
        <f t="shared" ref="EV36" si="188">IF(CR36="","",CR36)</f>
        <v/>
      </c>
      <c r="EW36" s="249"/>
      <c r="EX36" s="249"/>
      <c r="EY36" s="249" t="str">
        <f t="shared" ref="EY36" si="189">IF(CU36="","",CU36)</f>
        <v/>
      </c>
      <c r="EZ36" s="249"/>
      <c r="FA36" s="249"/>
      <c r="FB36" s="249" t="str">
        <f t="shared" ref="FB36" si="190">IF(CX36="","",CX36)</f>
        <v/>
      </c>
      <c r="FC36" s="249"/>
      <c r="FD36" s="249"/>
      <c r="FE36" s="249" t="str">
        <f t="shared" ref="FE36" si="191">IF(DA36="","",DA36)</f>
        <v/>
      </c>
      <c r="FF36" s="249"/>
      <c r="FG36" s="249"/>
      <c r="FH36" s="20"/>
      <c r="FK36" s="270"/>
      <c r="FL36" s="271"/>
    </row>
    <row r="37" spans="3:168" s="76" customFormat="1" ht="3.75" customHeight="1"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59"/>
      <c r="O37" s="49"/>
      <c r="P37" s="59"/>
      <c r="Q37" s="59"/>
      <c r="R37" s="60"/>
      <c r="S37" s="49"/>
      <c r="T37" s="61"/>
      <c r="U37" s="60"/>
      <c r="V37" s="49"/>
      <c r="W37" s="59"/>
      <c r="X37" s="60"/>
      <c r="Y37" s="49"/>
      <c r="Z37" s="61"/>
      <c r="AA37" s="60"/>
      <c r="AB37" s="49"/>
      <c r="AC37" s="59"/>
      <c r="AD37" s="60"/>
      <c r="AE37" s="49"/>
      <c r="AF37" s="61"/>
      <c r="AG37" s="60"/>
      <c r="AH37" s="49"/>
      <c r="AI37" s="59"/>
      <c r="AJ37" s="60"/>
      <c r="AK37" s="63"/>
      <c r="AL37" s="63"/>
      <c r="AM37" s="57"/>
      <c r="AN37" s="75"/>
      <c r="AO37" s="57"/>
      <c r="AP37" s="56"/>
      <c r="AQ37" s="57"/>
      <c r="AR37" s="57"/>
      <c r="AS37" s="57"/>
      <c r="AT37" s="75"/>
      <c r="AU37" s="57"/>
      <c r="AV37" s="56"/>
      <c r="AW37" s="57"/>
      <c r="AX37" s="57"/>
      <c r="AY37" s="57"/>
      <c r="AZ37" s="56"/>
      <c r="BA37" s="57"/>
      <c r="BB37" s="57"/>
      <c r="BC37" s="57"/>
      <c r="BD37" s="58"/>
      <c r="BE37" s="74"/>
      <c r="BF37" s="74"/>
      <c r="BG37" s="86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59"/>
      <c r="BS37" s="49"/>
      <c r="BT37" s="59"/>
      <c r="BU37" s="59"/>
      <c r="BV37" s="60"/>
      <c r="BW37" s="49"/>
      <c r="BX37" s="61"/>
      <c r="BY37" s="60"/>
      <c r="BZ37" s="49"/>
      <c r="CA37" s="59"/>
      <c r="CB37" s="60"/>
      <c r="CC37" s="49"/>
      <c r="CD37" s="61"/>
      <c r="CE37" s="60"/>
      <c r="CF37" s="49"/>
      <c r="CG37" s="59"/>
      <c r="CH37" s="60"/>
      <c r="CI37" s="49"/>
      <c r="CJ37" s="61"/>
      <c r="CK37" s="60"/>
      <c r="CL37" s="49"/>
      <c r="CM37" s="59"/>
      <c r="CN37" s="60"/>
      <c r="CO37" s="57"/>
      <c r="CP37" s="57"/>
      <c r="CQ37" s="57"/>
      <c r="CR37" s="75"/>
      <c r="CS37" s="57"/>
      <c r="CT37" s="56"/>
      <c r="CU37" s="57"/>
      <c r="CV37" s="57"/>
      <c r="CW37" s="57"/>
      <c r="CX37" s="75"/>
      <c r="CY37" s="57"/>
      <c r="CZ37" s="56"/>
      <c r="DA37" s="57"/>
      <c r="DB37" s="57"/>
      <c r="DC37" s="57"/>
      <c r="DD37" s="56"/>
      <c r="DE37" s="57"/>
      <c r="DF37" s="57"/>
      <c r="DG37" s="62"/>
      <c r="DH37" s="57"/>
      <c r="DI37" s="74"/>
      <c r="DJ37" s="74"/>
      <c r="DK37" s="86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59"/>
      <c r="DW37" s="49"/>
      <c r="DX37" s="59"/>
      <c r="DY37" s="59"/>
      <c r="DZ37" s="60"/>
      <c r="EA37" s="49"/>
      <c r="EB37" s="61"/>
      <c r="EC37" s="60"/>
      <c r="ED37" s="49"/>
      <c r="EE37" s="59"/>
      <c r="EF37" s="60"/>
      <c r="EG37" s="49"/>
      <c r="EH37" s="61"/>
      <c r="EI37" s="60"/>
      <c r="EJ37" s="49"/>
      <c r="EK37" s="59"/>
      <c r="EL37" s="60"/>
      <c r="EM37" s="49"/>
      <c r="EN37" s="61"/>
      <c r="EO37" s="60"/>
      <c r="EP37" s="49"/>
      <c r="EQ37" s="59"/>
      <c r="ER37" s="60"/>
      <c r="ES37" s="63"/>
      <c r="ET37" s="63"/>
      <c r="EU37" s="57"/>
      <c r="EV37" s="75"/>
      <c r="EW37" s="57"/>
      <c r="EX37" s="56"/>
      <c r="EY37" s="57"/>
      <c r="EZ37" s="57"/>
      <c r="FA37" s="57"/>
      <c r="FB37" s="75"/>
      <c r="FC37" s="57"/>
      <c r="FD37" s="56"/>
      <c r="FE37" s="57"/>
      <c r="FF37" s="57"/>
      <c r="FG37" s="57"/>
      <c r="FH37" s="56"/>
      <c r="FI37" s="74"/>
      <c r="FJ37" s="74"/>
      <c r="FK37" s="270"/>
      <c r="FL37" s="271"/>
    </row>
    <row r="38" spans="3:168" s="5" customFormat="1" ht="12" customHeight="1">
      <c r="C38" s="222" t="s">
        <v>8</v>
      </c>
      <c r="D38" s="223"/>
      <c r="E38" s="223"/>
      <c r="F38" s="223"/>
      <c r="G38" s="223"/>
      <c r="H38" s="223"/>
      <c r="I38" s="223"/>
      <c r="J38" s="223"/>
      <c r="K38" s="224"/>
      <c r="L38" s="263"/>
      <c r="M38" s="236"/>
      <c r="N38" s="236"/>
      <c r="O38" s="236"/>
      <c r="P38" s="223" t="s">
        <v>43</v>
      </c>
      <c r="Q38" s="223"/>
      <c r="R38" s="236"/>
      <c r="S38" s="236"/>
      <c r="T38" s="236"/>
      <c r="U38" s="223" t="s">
        <v>42</v>
      </c>
      <c r="V38" s="223"/>
      <c r="W38" s="236"/>
      <c r="X38" s="236"/>
      <c r="Y38" s="236"/>
      <c r="Z38" s="234" t="s">
        <v>41</v>
      </c>
      <c r="AA38" s="235"/>
      <c r="AB38" s="237" t="s">
        <v>19</v>
      </c>
      <c r="AC38" s="238"/>
      <c r="AD38" s="239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9"/>
      <c r="BA38" s="8"/>
      <c r="BB38" s="8"/>
      <c r="BC38" s="8"/>
      <c r="BD38" s="7"/>
      <c r="BE38" s="8"/>
      <c r="BF38" s="8"/>
      <c r="BG38" s="222" t="s">
        <v>8</v>
      </c>
      <c r="BH38" s="223"/>
      <c r="BI38" s="223"/>
      <c r="BJ38" s="223"/>
      <c r="BK38" s="223"/>
      <c r="BL38" s="223"/>
      <c r="BM38" s="223"/>
      <c r="BN38" s="223"/>
      <c r="BO38" s="224"/>
      <c r="BP38" s="222" t="str">
        <f>IF(L38="","",L38)</f>
        <v/>
      </c>
      <c r="BQ38" s="223"/>
      <c r="BR38" s="223"/>
      <c r="BS38" s="223"/>
      <c r="BT38" s="223" t="s">
        <v>43</v>
      </c>
      <c r="BU38" s="223"/>
      <c r="BV38" s="223" t="str">
        <f>IF(R38="","",R38)</f>
        <v/>
      </c>
      <c r="BW38" s="223"/>
      <c r="BX38" s="223"/>
      <c r="BY38" s="223" t="s">
        <v>42</v>
      </c>
      <c r="BZ38" s="223"/>
      <c r="CA38" s="223" t="str">
        <f>IF(W38="","",W38)</f>
        <v/>
      </c>
      <c r="CB38" s="223"/>
      <c r="CC38" s="223"/>
      <c r="CD38" s="234" t="s">
        <v>41</v>
      </c>
      <c r="CE38" s="235"/>
      <c r="CF38" s="237" t="s">
        <v>19</v>
      </c>
      <c r="CG38" s="238"/>
      <c r="CH38" s="239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9"/>
      <c r="DE38" s="8"/>
      <c r="DF38" s="8"/>
      <c r="DG38" s="10"/>
      <c r="DH38" s="8"/>
      <c r="DI38" s="8"/>
      <c r="DJ38" s="8"/>
      <c r="DK38" s="222" t="s">
        <v>8</v>
      </c>
      <c r="DL38" s="223"/>
      <c r="DM38" s="223"/>
      <c r="DN38" s="223"/>
      <c r="DO38" s="223"/>
      <c r="DP38" s="223"/>
      <c r="DQ38" s="223"/>
      <c r="DR38" s="223"/>
      <c r="DS38" s="224"/>
      <c r="DT38" s="222" t="str">
        <f>IF(BP38="","",BP38)</f>
        <v/>
      </c>
      <c r="DU38" s="223"/>
      <c r="DV38" s="223"/>
      <c r="DW38" s="223"/>
      <c r="DX38" s="223" t="s">
        <v>43</v>
      </c>
      <c r="DY38" s="223"/>
      <c r="DZ38" s="223" t="str">
        <f>IF(BV38="","",BV38)</f>
        <v/>
      </c>
      <c r="EA38" s="223"/>
      <c r="EB38" s="223"/>
      <c r="EC38" s="223" t="s">
        <v>42</v>
      </c>
      <c r="ED38" s="223"/>
      <c r="EE38" s="223" t="str">
        <f>IF(CA38="","",CA38)</f>
        <v/>
      </c>
      <c r="EF38" s="223"/>
      <c r="EG38" s="223"/>
      <c r="EH38" s="234" t="s">
        <v>41</v>
      </c>
      <c r="EI38" s="235"/>
      <c r="EJ38" s="237" t="s">
        <v>19</v>
      </c>
      <c r="EK38" s="238"/>
      <c r="EL38" s="239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9"/>
      <c r="FI38" s="8"/>
      <c r="FJ38" s="8"/>
      <c r="FK38" s="8"/>
    </row>
    <row r="39" spans="3:168">
      <c r="C39" s="230" t="s">
        <v>9</v>
      </c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 t="s">
        <v>13</v>
      </c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9"/>
      <c r="AB39" s="240"/>
      <c r="AC39" s="241"/>
      <c r="AD39" s="242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20"/>
      <c r="BA39" s="13"/>
      <c r="BB39" s="13"/>
      <c r="BC39" s="13"/>
      <c r="BD39" s="21"/>
      <c r="BE39" s="13"/>
      <c r="BF39" s="13"/>
      <c r="BG39" s="230" t="s">
        <v>9</v>
      </c>
      <c r="BH39" s="228"/>
      <c r="BI39" s="228"/>
      <c r="BJ39" s="228"/>
      <c r="BK39" s="228"/>
      <c r="BL39" s="228"/>
      <c r="BM39" s="228"/>
      <c r="BN39" s="228"/>
      <c r="BO39" s="228"/>
      <c r="BP39" s="228"/>
      <c r="BQ39" s="228"/>
      <c r="BR39" s="228" t="s">
        <v>13</v>
      </c>
      <c r="BS39" s="228"/>
      <c r="BT39" s="228"/>
      <c r="BU39" s="228"/>
      <c r="BV39" s="228"/>
      <c r="BW39" s="228"/>
      <c r="BX39" s="228"/>
      <c r="BY39" s="228"/>
      <c r="BZ39" s="228"/>
      <c r="CA39" s="228"/>
      <c r="CB39" s="228"/>
      <c r="CC39" s="228"/>
      <c r="CD39" s="228"/>
      <c r="CE39" s="229"/>
      <c r="CF39" s="240"/>
      <c r="CG39" s="241"/>
      <c r="CH39" s="242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20"/>
      <c r="DE39" s="13"/>
      <c r="DF39" s="13"/>
      <c r="DG39" s="22"/>
      <c r="DH39" s="13"/>
      <c r="DI39" s="13"/>
      <c r="DJ39" s="13"/>
      <c r="DK39" s="230" t="s">
        <v>9</v>
      </c>
      <c r="DL39" s="228"/>
      <c r="DM39" s="228"/>
      <c r="DN39" s="228"/>
      <c r="DO39" s="228"/>
      <c r="DP39" s="228"/>
      <c r="DQ39" s="228"/>
      <c r="DR39" s="228"/>
      <c r="DS39" s="228"/>
      <c r="DT39" s="228"/>
      <c r="DU39" s="228"/>
      <c r="DV39" s="228" t="s">
        <v>13</v>
      </c>
      <c r="DW39" s="228"/>
      <c r="DX39" s="228"/>
      <c r="DY39" s="228"/>
      <c r="DZ39" s="228"/>
      <c r="EA39" s="228"/>
      <c r="EB39" s="228"/>
      <c r="EC39" s="228"/>
      <c r="ED39" s="228"/>
      <c r="EE39" s="228"/>
      <c r="EF39" s="228"/>
      <c r="EG39" s="228"/>
      <c r="EH39" s="228"/>
      <c r="EI39" s="229"/>
      <c r="EJ39" s="240"/>
      <c r="EK39" s="241"/>
      <c r="EL39" s="242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20"/>
      <c r="FI39" s="13"/>
      <c r="FJ39" s="13"/>
      <c r="FK39" s="13"/>
    </row>
    <row r="40" spans="3:168" ht="18.75" customHeight="1">
      <c r="C40" s="206" t="s">
        <v>48</v>
      </c>
      <c r="D40" s="207"/>
      <c r="E40" s="207"/>
      <c r="F40" s="207"/>
      <c r="G40" s="207"/>
      <c r="H40" s="207"/>
      <c r="I40" s="207"/>
      <c r="J40" s="207"/>
      <c r="K40" s="207"/>
      <c r="L40" s="207" t="s">
        <v>55</v>
      </c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53"/>
      <c r="AB40" s="240"/>
      <c r="AC40" s="241"/>
      <c r="AD40" s="242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20"/>
      <c r="BA40" s="13"/>
      <c r="BB40" s="13"/>
      <c r="BC40" s="13"/>
      <c r="BD40" s="21"/>
      <c r="BE40" s="13"/>
      <c r="BF40" s="13"/>
      <c r="BG40" s="206" t="s">
        <v>48</v>
      </c>
      <c r="BH40" s="207"/>
      <c r="BI40" s="207"/>
      <c r="BJ40" s="207"/>
      <c r="BK40" s="207"/>
      <c r="BL40" s="207"/>
      <c r="BM40" s="207"/>
      <c r="BN40" s="207"/>
      <c r="BO40" s="207"/>
      <c r="BP40" s="207" t="s">
        <v>55</v>
      </c>
      <c r="BQ40" s="207"/>
      <c r="BR40" s="207"/>
      <c r="BS40" s="207"/>
      <c r="BT40" s="207"/>
      <c r="BU40" s="207"/>
      <c r="BV40" s="207"/>
      <c r="BW40" s="207"/>
      <c r="BX40" s="207"/>
      <c r="BY40" s="207"/>
      <c r="BZ40" s="207"/>
      <c r="CA40" s="207"/>
      <c r="CB40" s="207"/>
      <c r="CC40" s="207"/>
      <c r="CD40" s="207"/>
      <c r="CE40" s="253"/>
      <c r="CF40" s="240"/>
      <c r="CG40" s="241"/>
      <c r="CH40" s="242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20"/>
      <c r="DE40" s="13"/>
      <c r="DF40" s="13"/>
      <c r="DG40" s="22"/>
      <c r="DH40" s="13"/>
      <c r="DI40" s="13"/>
      <c r="DJ40" s="13"/>
      <c r="DK40" s="206" t="s">
        <v>48</v>
      </c>
      <c r="DL40" s="207"/>
      <c r="DM40" s="207"/>
      <c r="DN40" s="207"/>
      <c r="DO40" s="207"/>
      <c r="DP40" s="207"/>
      <c r="DQ40" s="207"/>
      <c r="DR40" s="207"/>
      <c r="DS40" s="207"/>
      <c r="DT40" s="207" t="s">
        <v>55</v>
      </c>
      <c r="DU40" s="207"/>
      <c r="DV40" s="207"/>
      <c r="DW40" s="207"/>
      <c r="DX40" s="207"/>
      <c r="DY40" s="207"/>
      <c r="DZ40" s="207"/>
      <c r="EA40" s="207"/>
      <c r="EB40" s="207"/>
      <c r="EC40" s="207"/>
      <c r="ED40" s="207"/>
      <c r="EE40" s="207"/>
      <c r="EF40" s="207"/>
      <c r="EG40" s="207"/>
      <c r="EH40" s="207"/>
      <c r="EI40" s="253"/>
      <c r="EJ40" s="240"/>
      <c r="EK40" s="241"/>
      <c r="EL40" s="242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20"/>
      <c r="FI40" s="13"/>
      <c r="FJ40" s="13"/>
      <c r="FK40" s="13"/>
    </row>
    <row r="41" spans="3:168" ht="6" customHeight="1">
      <c r="X41" s="90"/>
      <c r="Y41" s="90"/>
      <c r="Z41" s="90"/>
      <c r="AA41" s="20"/>
      <c r="AB41" s="240"/>
      <c r="AC41" s="241"/>
      <c r="AD41" s="242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20"/>
      <c r="BA41" s="13"/>
      <c r="BB41" s="13"/>
      <c r="BC41" s="13"/>
      <c r="BD41" s="21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90"/>
      <c r="CC41" s="90"/>
      <c r="CD41" s="90"/>
      <c r="CE41" s="20"/>
      <c r="CF41" s="240"/>
      <c r="CG41" s="241"/>
      <c r="CH41" s="242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20"/>
      <c r="DE41" s="13"/>
      <c r="DF41" s="13"/>
      <c r="DG41" s="22"/>
      <c r="DH41" s="13"/>
      <c r="DI41" s="13"/>
      <c r="DJ41" s="13"/>
      <c r="EF41" s="90"/>
      <c r="EG41" s="90"/>
      <c r="EH41" s="90"/>
      <c r="EI41" s="20"/>
      <c r="EJ41" s="240"/>
      <c r="EK41" s="241"/>
      <c r="EL41" s="242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20"/>
      <c r="FI41" s="13"/>
      <c r="FJ41" s="13"/>
      <c r="FK41" s="13"/>
    </row>
    <row r="42" spans="3:168" ht="11.25" customHeight="1">
      <c r="C42" s="246" t="s">
        <v>124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0"/>
      <c r="AB42" s="240"/>
      <c r="AC42" s="241"/>
      <c r="AD42" s="242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20"/>
      <c r="BA42" s="13"/>
      <c r="BB42" s="13"/>
      <c r="BC42" s="13"/>
      <c r="BD42" s="21"/>
      <c r="BE42" s="13"/>
      <c r="BF42" s="13"/>
      <c r="BG42" s="251" t="s">
        <v>47</v>
      </c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51"/>
      <c r="CA42" s="251"/>
      <c r="CB42" s="251"/>
      <c r="CC42" s="251"/>
      <c r="CD42" s="251"/>
      <c r="CE42" s="20"/>
      <c r="CF42" s="240"/>
      <c r="CG42" s="241"/>
      <c r="CH42" s="242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20"/>
      <c r="DE42" s="13"/>
      <c r="DF42" s="13"/>
      <c r="DG42" s="22"/>
      <c r="DH42" s="13"/>
      <c r="DI42" s="13"/>
      <c r="DJ42" s="13"/>
      <c r="DK42" s="252" t="s">
        <v>123</v>
      </c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0"/>
      <c r="EJ42" s="240"/>
      <c r="EK42" s="241"/>
      <c r="EL42" s="242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20"/>
      <c r="FI42" s="13"/>
      <c r="FJ42" s="13"/>
      <c r="FK42" s="13"/>
    </row>
    <row r="43" spans="3:168" ht="11.25" customHeight="1">
      <c r="X43" s="90"/>
      <c r="Y43" s="90"/>
      <c r="Z43" s="90"/>
      <c r="AA43" s="20"/>
      <c r="AB43" s="240"/>
      <c r="AC43" s="241"/>
      <c r="AD43" s="242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20"/>
      <c r="BA43" s="13"/>
      <c r="BB43" s="13"/>
      <c r="BC43" s="13"/>
      <c r="BD43" s="21"/>
      <c r="BE43" s="13"/>
      <c r="BF43" s="13"/>
      <c r="BG43" s="264" t="s">
        <v>28</v>
      </c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  <c r="BS43" s="264"/>
      <c r="BT43" s="264"/>
      <c r="BU43" s="264"/>
      <c r="BV43" s="264"/>
      <c r="BW43" s="264"/>
      <c r="BX43" s="264"/>
      <c r="BY43" s="264"/>
      <c r="BZ43" s="264"/>
      <c r="CA43" s="264"/>
      <c r="CB43" s="264"/>
      <c r="CC43" s="264"/>
      <c r="CD43" s="264"/>
      <c r="CE43" s="20"/>
      <c r="CF43" s="240"/>
      <c r="CG43" s="241"/>
      <c r="CH43" s="242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20"/>
      <c r="DE43" s="13"/>
      <c r="DF43" s="13"/>
      <c r="DG43" s="22"/>
      <c r="DH43" s="13"/>
      <c r="DI43" s="13"/>
      <c r="DJ43" s="13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20"/>
      <c r="EJ43" s="240"/>
      <c r="EK43" s="241"/>
      <c r="EL43" s="242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20"/>
      <c r="FI43" s="13"/>
      <c r="FJ43" s="13"/>
      <c r="FK43" s="13"/>
    </row>
    <row r="44" spans="3:168" ht="11.25" customHeight="1">
      <c r="C44" s="247" t="s">
        <v>11</v>
      </c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0"/>
      <c r="AB44" s="240"/>
      <c r="AC44" s="241"/>
      <c r="AD44" s="242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20"/>
      <c r="BA44" s="13"/>
      <c r="BB44" s="13"/>
      <c r="BC44" s="13"/>
      <c r="BD44" s="21"/>
      <c r="BE44" s="13"/>
      <c r="BF44" s="13"/>
      <c r="BG44" s="204" t="s">
        <v>11</v>
      </c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  <c r="BZ44" s="204"/>
      <c r="CA44" s="204"/>
      <c r="CB44" s="204"/>
      <c r="CC44" s="204"/>
      <c r="CD44" s="204"/>
      <c r="CE44" s="20"/>
      <c r="CF44" s="240"/>
      <c r="CG44" s="241"/>
      <c r="CH44" s="242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20"/>
      <c r="DE44" s="13"/>
      <c r="DF44" s="13"/>
      <c r="DG44" s="22"/>
      <c r="DH44" s="13"/>
      <c r="DI44" s="13"/>
      <c r="DJ44" s="13"/>
      <c r="DK44" s="247" t="s">
        <v>11</v>
      </c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247"/>
      <c r="DX44" s="247"/>
      <c r="DY44" s="247"/>
      <c r="DZ44" s="247"/>
      <c r="EA44" s="247"/>
      <c r="EB44" s="247"/>
      <c r="EC44" s="247"/>
      <c r="ED44" s="247"/>
      <c r="EE44" s="247"/>
      <c r="EF44" s="247"/>
      <c r="EG44" s="247"/>
      <c r="EH44" s="247"/>
      <c r="EI44" s="20"/>
      <c r="EJ44" s="240"/>
      <c r="EK44" s="241"/>
      <c r="EL44" s="242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20"/>
      <c r="FI44" s="13"/>
      <c r="FJ44" s="13"/>
      <c r="FK44" s="13"/>
    </row>
    <row r="45" spans="3:168" ht="11.25" customHeight="1">
      <c r="C45" s="30"/>
      <c r="D45" s="247" t="s">
        <v>44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0"/>
      <c r="AB45" s="240"/>
      <c r="AC45" s="241"/>
      <c r="AD45" s="242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20"/>
      <c r="BA45" s="13"/>
      <c r="BB45" s="13"/>
      <c r="BC45" s="13"/>
      <c r="BD45" s="21"/>
      <c r="BE45" s="13"/>
      <c r="BF45" s="13"/>
      <c r="BG45" s="25"/>
      <c r="BH45" s="204" t="s">
        <v>44</v>
      </c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4"/>
      <c r="BU45" s="204"/>
      <c r="BV45" s="204"/>
      <c r="BW45" s="204"/>
      <c r="BX45" s="204"/>
      <c r="BY45" s="204"/>
      <c r="BZ45" s="204"/>
      <c r="CA45" s="204"/>
      <c r="CB45" s="204"/>
      <c r="CC45" s="204"/>
      <c r="CD45" s="204"/>
      <c r="CE45" s="20"/>
      <c r="CF45" s="240"/>
      <c r="CG45" s="241"/>
      <c r="CH45" s="242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20"/>
      <c r="DE45" s="13"/>
      <c r="DF45" s="13"/>
      <c r="DG45" s="22"/>
      <c r="DH45" s="13"/>
      <c r="DI45" s="13"/>
      <c r="DJ45" s="13"/>
      <c r="DK45" s="30"/>
      <c r="DL45" s="247" t="s">
        <v>44</v>
      </c>
      <c r="DM45" s="247"/>
      <c r="DN45" s="247"/>
      <c r="DO45" s="247"/>
      <c r="DP45" s="247"/>
      <c r="DQ45" s="247"/>
      <c r="DR45" s="247"/>
      <c r="DS45" s="247"/>
      <c r="DT45" s="247"/>
      <c r="DU45" s="247"/>
      <c r="DV45" s="247"/>
      <c r="DW45" s="247"/>
      <c r="DX45" s="247"/>
      <c r="DY45" s="247"/>
      <c r="DZ45" s="247"/>
      <c r="EA45" s="247"/>
      <c r="EB45" s="247"/>
      <c r="EC45" s="247"/>
      <c r="ED45" s="247"/>
      <c r="EE45" s="247"/>
      <c r="EF45" s="247"/>
      <c r="EG45" s="247"/>
      <c r="EH45" s="247"/>
      <c r="EI45" s="20"/>
      <c r="EJ45" s="240"/>
      <c r="EK45" s="241"/>
      <c r="EL45" s="242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20"/>
      <c r="FI45" s="13"/>
      <c r="FJ45" s="13"/>
      <c r="FK45" s="13"/>
    </row>
    <row r="46" spans="3:168" ht="11.25" customHeight="1">
      <c r="C46" s="30"/>
      <c r="D46" s="247" t="s">
        <v>45</v>
      </c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0"/>
      <c r="AB46" s="243"/>
      <c r="AC46" s="244"/>
      <c r="AD46" s="245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3"/>
      <c r="BA46" s="13"/>
      <c r="BB46" s="13"/>
      <c r="BC46" s="13"/>
      <c r="BD46" s="21"/>
      <c r="BE46" s="13"/>
      <c r="BF46" s="13"/>
      <c r="BG46" s="25"/>
      <c r="BH46" s="204" t="s">
        <v>45</v>
      </c>
      <c r="BI46" s="204"/>
      <c r="BJ46" s="204"/>
      <c r="BK46" s="204"/>
      <c r="BL46" s="204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4"/>
      <c r="BX46" s="204"/>
      <c r="BY46" s="204"/>
      <c r="BZ46" s="204"/>
      <c r="CA46" s="204"/>
      <c r="CB46" s="204"/>
      <c r="CC46" s="204"/>
      <c r="CD46" s="204"/>
      <c r="CE46" s="20"/>
      <c r="CF46" s="243"/>
      <c r="CG46" s="244"/>
      <c r="CH46" s="245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3"/>
      <c r="DE46" s="13"/>
      <c r="DF46" s="13"/>
      <c r="DG46" s="22"/>
      <c r="DH46" s="13"/>
      <c r="DI46" s="13"/>
      <c r="DJ46" s="13"/>
      <c r="DK46" s="30"/>
      <c r="DL46" s="247" t="s">
        <v>45</v>
      </c>
      <c r="DM46" s="247"/>
      <c r="DN46" s="247"/>
      <c r="DO46" s="247"/>
      <c r="DP46" s="247"/>
      <c r="DQ46" s="247"/>
      <c r="DR46" s="247"/>
      <c r="DS46" s="247"/>
      <c r="DT46" s="247"/>
      <c r="DU46" s="247"/>
      <c r="DV46" s="247"/>
      <c r="DW46" s="247"/>
      <c r="DX46" s="247"/>
      <c r="DY46" s="247"/>
      <c r="DZ46" s="247"/>
      <c r="EA46" s="247"/>
      <c r="EB46" s="247"/>
      <c r="EC46" s="247"/>
      <c r="ED46" s="247"/>
      <c r="EE46" s="247"/>
      <c r="EF46" s="247"/>
      <c r="EG46" s="247"/>
      <c r="EH46" s="247"/>
      <c r="EI46" s="20"/>
      <c r="EJ46" s="243"/>
      <c r="EK46" s="244"/>
      <c r="EL46" s="245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3"/>
      <c r="FI46" s="13"/>
      <c r="FJ46" s="13"/>
      <c r="FK46" s="13"/>
    </row>
    <row r="47" spans="3:168" ht="11.25" customHeight="1">
      <c r="C47" s="247" t="s">
        <v>12</v>
      </c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13"/>
      <c r="AB47" s="69"/>
      <c r="AC47" s="69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21"/>
      <c r="BE47" s="13"/>
      <c r="BF47" s="13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204"/>
      <c r="BR47" s="204"/>
      <c r="BS47" s="204"/>
      <c r="BT47" s="204"/>
      <c r="BU47" s="204"/>
      <c r="BV47" s="204"/>
      <c r="BW47" s="204"/>
      <c r="BX47" s="204"/>
      <c r="BY47" s="204"/>
      <c r="BZ47" s="204"/>
      <c r="CA47" s="204"/>
      <c r="CB47" s="204"/>
      <c r="CC47" s="204"/>
      <c r="CD47" s="204"/>
      <c r="CE47" s="13"/>
      <c r="CF47" s="69"/>
      <c r="CG47" s="69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22"/>
      <c r="DH47" s="13"/>
      <c r="DI47" s="13"/>
      <c r="DJ47" s="13"/>
      <c r="DK47" s="247"/>
      <c r="DL47" s="247"/>
      <c r="DM47" s="247"/>
      <c r="DN47" s="247"/>
      <c r="DO47" s="247"/>
      <c r="DP47" s="247"/>
      <c r="DQ47" s="247"/>
      <c r="DR47" s="247"/>
      <c r="DS47" s="247"/>
      <c r="DT47" s="247"/>
      <c r="DU47" s="247"/>
      <c r="DV47" s="247"/>
      <c r="DW47" s="247"/>
      <c r="DX47" s="247"/>
      <c r="DY47" s="247"/>
      <c r="DZ47" s="247"/>
      <c r="EA47" s="247"/>
      <c r="EB47" s="247"/>
      <c r="EC47" s="247"/>
      <c r="ED47" s="247"/>
      <c r="EE47" s="247"/>
      <c r="EF47" s="247"/>
      <c r="EG47" s="247"/>
      <c r="EH47" s="247"/>
      <c r="EI47" s="13"/>
      <c r="EJ47" s="69"/>
      <c r="EK47" s="69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</row>
    <row r="48" spans="3:168" ht="12.75" customHeight="1">
      <c r="BD48" s="21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22"/>
    </row>
    <row r="49" spans="1:165" ht="11.25" customHeight="1">
      <c r="A49" s="254" t="s">
        <v>56</v>
      </c>
      <c r="B49" s="255"/>
      <c r="C49" s="255"/>
      <c r="D49" s="255"/>
      <c r="E49" s="256"/>
      <c r="F49" s="94" t="s">
        <v>52</v>
      </c>
      <c r="G49" s="95"/>
      <c r="H49" s="96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7"/>
      <c r="BD49" s="21"/>
      <c r="BE49" s="254" t="s">
        <v>56</v>
      </c>
      <c r="BF49" s="255"/>
      <c r="BG49" s="255"/>
      <c r="BH49" s="255"/>
      <c r="BI49" s="256"/>
      <c r="BJ49" s="94" t="s">
        <v>52</v>
      </c>
      <c r="BK49" s="95"/>
      <c r="BL49" s="96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7"/>
      <c r="DF49" s="13"/>
      <c r="DG49" s="22"/>
      <c r="DI49" s="254" t="s">
        <v>56</v>
      </c>
      <c r="DJ49" s="255"/>
      <c r="DK49" s="255"/>
      <c r="DL49" s="255"/>
      <c r="DM49" s="256"/>
      <c r="DN49" s="94" t="s">
        <v>52</v>
      </c>
      <c r="DO49" s="95"/>
      <c r="DP49" s="96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7"/>
    </row>
    <row r="50" spans="1:165" ht="11.25" customHeight="1">
      <c r="A50" s="257"/>
      <c r="B50" s="258"/>
      <c r="C50" s="258"/>
      <c r="D50" s="258"/>
      <c r="E50" s="259"/>
      <c r="F50" s="98" t="s">
        <v>49</v>
      </c>
      <c r="G50" s="99"/>
      <c r="H50" s="100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101"/>
      <c r="BD50" s="21"/>
      <c r="BE50" s="257"/>
      <c r="BF50" s="258"/>
      <c r="BG50" s="258"/>
      <c r="BH50" s="258"/>
      <c r="BI50" s="259"/>
      <c r="BJ50" s="98" t="s">
        <v>49</v>
      </c>
      <c r="BK50" s="99"/>
      <c r="BL50" s="100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101"/>
      <c r="DF50" s="13"/>
      <c r="DG50" s="22"/>
      <c r="DI50" s="257"/>
      <c r="DJ50" s="258"/>
      <c r="DK50" s="258"/>
      <c r="DL50" s="258"/>
      <c r="DM50" s="259"/>
      <c r="DN50" s="98" t="s">
        <v>49</v>
      </c>
      <c r="DO50" s="99"/>
      <c r="DP50" s="100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101"/>
    </row>
    <row r="51" spans="1:165" ht="11.25" customHeight="1">
      <c r="A51" s="257"/>
      <c r="B51" s="258"/>
      <c r="C51" s="258"/>
      <c r="D51" s="258"/>
      <c r="E51" s="259"/>
      <c r="F51" s="102"/>
      <c r="G51" s="103" t="s">
        <v>51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101"/>
      <c r="BD51" s="21"/>
      <c r="BE51" s="257"/>
      <c r="BF51" s="258"/>
      <c r="BG51" s="258"/>
      <c r="BH51" s="258"/>
      <c r="BI51" s="259"/>
      <c r="BJ51" s="102"/>
      <c r="BK51" s="103" t="s">
        <v>51</v>
      </c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101"/>
      <c r="DF51" s="13"/>
      <c r="DG51" s="22"/>
      <c r="DI51" s="257"/>
      <c r="DJ51" s="258"/>
      <c r="DK51" s="258"/>
      <c r="DL51" s="258"/>
      <c r="DM51" s="259"/>
      <c r="DN51" s="102"/>
      <c r="DO51" s="103" t="s">
        <v>51</v>
      </c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101"/>
    </row>
    <row r="52" spans="1:165" ht="11.25" customHeight="1">
      <c r="A52" s="257"/>
      <c r="B52" s="258"/>
      <c r="C52" s="258"/>
      <c r="D52" s="258"/>
      <c r="E52" s="259"/>
      <c r="F52" s="102"/>
      <c r="G52" s="103" t="s">
        <v>63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101"/>
      <c r="BD52" s="21"/>
      <c r="BE52" s="257"/>
      <c r="BF52" s="258"/>
      <c r="BG52" s="258"/>
      <c r="BH52" s="258"/>
      <c r="BI52" s="259"/>
      <c r="BJ52" s="102"/>
      <c r="BK52" s="103" t="s">
        <v>63</v>
      </c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101"/>
      <c r="DF52" s="13"/>
      <c r="DG52" s="22"/>
      <c r="DI52" s="257"/>
      <c r="DJ52" s="258"/>
      <c r="DK52" s="258"/>
      <c r="DL52" s="258"/>
      <c r="DM52" s="259"/>
      <c r="DN52" s="102"/>
      <c r="DO52" s="103" t="s">
        <v>63</v>
      </c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101"/>
    </row>
    <row r="53" spans="1:165" ht="11.25" customHeight="1">
      <c r="A53" s="260"/>
      <c r="B53" s="261"/>
      <c r="C53" s="261"/>
      <c r="D53" s="261"/>
      <c r="E53" s="262"/>
      <c r="F53" s="104" t="s">
        <v>50</v>
      </c>
      <c r="G53" s="105"/>
      <c r="H53" s="106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7"/>
      <c r="BD53" s="21"/>
      <c r="BE53" s="260"/>
      <c r="BF53" s="261"/>
      <c r="BG53" s="261"/>
      <c r="BH53" s="261"/>
      <c r="BI53" s="262"/>
      <c r="BJ53" s="104" t="s">
        <v>50</v>
      </c>
      <c r="BK53" s="105"/>
      <c r="BL53" s="106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7"/>
      <c r="DF53" s="13"/>
      <c r="DG53" s="22"/>
      <c r="DI53" s="260"/>
      <c r="DJ53" s="261"/>
      <c r="DK53" s="261"/>
      <c r="DL53" s="261"/>
      <c r="DM53" s="262"/>
      <c r="DN53" s="104" t="s">
        <v>50</v>
      </c>
      <c r="DO53" s="105"/>
      <c r="DP53" s="106"/>
      <c r="DQ53" s="105"/>
      <c r="DR53" s="105"/>
      <c r="DS53" s="105"/>
      <c r="DT53" s="105"/>
      <c r="DU53" s="105"/>
      <c r="DV53" s="105"/>
      <c r="DW53" s="105"/>
      <c r="DX53" s="105"/>
      <c r="DY53" s="105"/>
      <c r="DZ53" s="105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7"/>
    </row>
  </sheetData>
  <sheetProtection formatCells="0" formatColumns="0" formatRows="0" insertColumns="0" insertRows="0" insertHyperlinks="0" deleteColumns="0" deleteRows="0" sort="0" autoFilter="0" pivotTables="0"/>
  <mergeCells count="488">
    <mergeCell ref="FM26:FM28"/>
    <mergeCell ref="FK7:FK8"/>
    <mergeCell ref="FL7:FL8"/>
    <mergeCell ref="FK23:FK25"/>
    <mergeCell ref="FK26:FK28"/>
    <mergeCell ref="FK29:FK31"/>
    <mergeCell ref="FK32:FK34"/>
    <mergeCell ref="FK35:FK37"/>
    <mergeCell ref="FL23:FL25"/>
    <mergeCell ref="FL26:FL28"/>
    <mergeCell ref="FL29:FL31"/>
    <mergeCell ref="FL32:FL34"/>
    <mergeCell ref="FL35:FL37"/>
    <mergeCell ref="FL13:FL15"/>
    <mergeCell ref="FK13:FK15"/>
    <mergeCell ref="FL16:FL18"/>
    <mergeCell ref="FL20:FL22"/>
    <mergeCell ref="FK16:FK22"/>
    <mergeCell ref="FK9:FK10"/>
    <mergeCell ref="FL9:FL10"/>
    <mergeCell ref="FK11:FK12"/>
    <mergeCell ref="FL11:FL12"/>
    <mergeCell ref="DI49:DM53"/>
    <mergeCell ref="DT38:DW38"/>
    <mergeCell ref="BP38:BS38"/>
    <mergeCell ref="L38:O38"/>
    <mergeCell ref="A49:E53"/>
    <mergeCell ref="BE49:BI53"/>
    <mergeCell ref="DK47:EH47"/>
    <mergeCell ref="DK38:DS38"/>
    <mergeCell ref="DX38:DY38"/>
    <mergeCell ref="DZ38:EB38"/>
    <mergeCell ref="EC38:ED38"/>
    <mergeCell ref="EE38:EG38"/>
    <mergeCell ref="EH38:EI38"/>
    <mergeCell ref="BG47:CD47"/>
    <mergeCell ref="BG43:CD43"/>
    <mergeCell ref="BH45:CD45"/>
    <mergeCell ref="BH46:CD46"/>
    <mergeCell ref="C47:Z47"/>
    <mergeCell ref="BP40:CE40"/>
    <mergeCell ref="C40:K40"/>
    <mergeCell ref="L40:AA40"/>
    <mergeCell ref="U38:V38"/>
    <mergeCell ref="EJ38:EL46"/>
    <mergeCell ref="DK39:DU39"/>
    <mergeCell ref="DV39:EI39"/>
    <mergeCell ref="DK42:EH42"/>
    <mergeCell ref="DK44:EH44"/>
    <mergeCell ref="DL45:EH45"/>
    <mergeCell ref="DL46:EH46"/>
    <mergeCell ref="EY33:FA33"/>
    <mergeCell ref="FB33:FD33"/>
    <mergeCell ref="DK40:DS40"/>
    <mergeCell ref="DT40:EI40"/>
    <mergeCell ref="FE33:FG33"/>
    <mergeCell ref="DK36:DV36"/>
    <mergeCell ref="DX36:DZ36"/>
    <mergeCell ref="EA36:EC36"/>
    <mergeCell ref="ED36:EF36"/>
    <mergeCell ref="EG36:EI36"/>
    <mergeCell ref="EJ36:EL36"/>
    <mergeCell ref="EM36:EO36"/>
    <mergeCell ref="EP36:ER36"/>
    <mergeCell ref="ES36:EU36"/>
    <mergeCell ref="EV36:EX36"/>
    <mergeCell ref="EY36:FA36"/>
    <mergeCell ref="FB36:FD36"/>
    <mergeCell ref="FE36:FG36"/>
    <mergeCell ref="DX33:DZ33"/>
    <mergeCell ref="EA33:EC33"/>
    <mergeCell ref="ED33:EF33"/>
    <mergeCell ref="EG33:EI33"/>
    <mergeCell ref="EJ33:EL33"/>
    <mergeCell ref="EM33:EO33"/>
    <mergeCell ref="EP33:ER33"/>
    <mergeCell ref="ES33:EU33"/>
    <mergeCell ref="EV33:EX33"/>
    <mergeCell ref="EV27:EX27"/>
    <mergeCell ref="EY27:FA27"/>
    <mergeCell ref="FB27:FD27"/>
    <mergeCell ref="FE27:FG27"/>
    <mergeCell ref="DK30:DV30"/>
    <mergeCell ref="DX30:DZ30"/>
    <mergeCell ref="EA30:EC30"/>
    <mergeCell ref="ED30:EF30"/>
    <mergeCell ref="EG30:EI30"/>
    <mergeCell ref="EJ30:EL30"/>
    <mergeCell ref="EM30:EO30"/>
    <mergeCell ref="EP30:ER30"/>
    <mergeCell ref="ES30:EU30"/>
    <mergeCell ref="EV30:EX30"/>
    <mergeCell ref="EY30:FA30"/>
    <mergeCell ref="FB30:FD30"/>
    <mergeCell ref="FE30:FG30"/>
    <mergeCell ref="DK27:DV27"/>
    <mergeCell ref="DX27:DZ27"/>
    <mergeCell ref="EA27:EC27"/>
    <mergeCell ref="ED27:EF27"/>
    <mergeCell ref="EG27:EI27"/>
    <mergeCell ref="EJ27:EL27"/>
    <mergeCell ref="EM27:EO27"/>
    <mergeCell ref="EP27:ER27"/>
    <mergeCell ref="ES27:EU27"/>
    <mergeCell ref="EY23:FA23"/>
    <mergeCell ref="FB23:FD23"/>
    <mergeCell ref="FE23:FG23"/>
    <mergeCell ref="DK24:DV24"/>
    <mergeCell ref="DX24:DZ24"/>
    <mergeCell ref="EA24:EC24"/>
    <mergeCell ref="ED24:EF24"/>
    <mergeCell ref="EG24:EI24"/>
    <mergeCell ref="EJ24:EL24"/>
    <mergeCell ref="EM24:EO24"/>
    <mergeCell ref="EP24:ER24"/>
    <mergeCell ref="ES24:EU24"/>
    <mergeCell ref="EV24:EX24"/>
    <mergeCell ref="EY24:FA24"/>
    <mergeCell ref="FB24:FD24"/>
    <mergeCell ref="FE24:FG24"/>
    <mergeCell ref="DX23:DZ23"/>
    <mergeCell ref="EA23:EC23"/>
    <mergeCell ref="ED23:EF23"/>
    <mergeCell ref="EG23:EI23"/>
    <mergeCell ref="EJ23:EL23"/>
    <mergeCell ref="EM23:EO23"/>
    <mergeCell ref="EP23:ER23"/>
    <mergeCell ref="ES23:EU23"/>
    <mergeCell ref="EV23:EX23"/>
    <mergeCell ref="EO18:EQ18"/>
    <mergeCell ref="ER18:ET18"/>
    <mergeCell ref="EU18:EW18"/>
    <mergeCell ref="EX18:EZ18"/>
    <mergeCell ref="FB18:FD18"/>
    <mergeCell ref="EJ21:EL21"/>
    <mergeCell ref="EM21:EO21"/>
    <mergeCell ref="EP21:ER21"/>
    <mergeCell ref="ES21:EU21"/>
    <mergeCell ref="EV21:EX21"/>
    <mergeCell ref="EY21:FA21"/>
    <mergeCell ref="FB21:FD21"/>
    <mergeCell ref="FE21:FG21"/>
    <mergeCell ref="DL18:DN18"/>
    <mergeCell ref="DO18:DQ18"/>
    <mergeCell ref="DS18:DU18"/>
    <mergeCell ref="DV18:DX18"/>
    <mergeCell ref="DZ18:EB18"/>
    <mergeCell ref="EC18:EE18"/>
    <mergeCell ref="DL20:DQ20"/>
    <mergeCell ref="DL21:DN21"/>
    <mergeCell ref="DO21:DQ21"/>
    <mergeCell ref="DR21:DT21"/>
    <mergeCell ref="DU21:DW21"/>
    <mergeCell ref="DX21:DZ21"/>
    <mergeCell ref="EA21:EC21"/>
    <mergeCell ref="ED21:EF21"/>
    <mergeCell ref="EG21:EI21"/>
    <mergeCell ref="EI18:EK18"/>
    <mergeCell ref="EL18:EN18"/>
    <mergeCell ref="DK1:DT1"/>
    <mergeCell ref="DK2:DT2"/>
    <mergeCell ref="DX2:FB3"/>
    <mergeCell ref="FD2:FG3"/>
    <mergeCell ref="DK3:DT3"/>
    <mergeCell ref="DK4:DT4"/>
    <mergeCell ref="DK5:EC5"/>
    <mergeCell ref="ED5:FH5"/>
    <mergeCell ref="DK6:EC6"/>
    <mergeCell ref="ED6:FH6"/>
    <mergeCell ref="DL9:FG10"/>
    <mergeCell ref="DL11:FG12"/>
    <mergeCell ref="DL14:DO14"/>
    <mergeCell ref="DS14:DX14"/>
    <mergeCell ref="EC14:EG14"/>
    <mergeCell ref="EO14:EU14"/>
    <mergeCell ref="EF18:EH18"/>
    <mergeCell ref="DL15:DN15"/>
    <mergeCell ref="DO15:DQ15"/>
    <mergeCell ref="DS15:DU15"/>
    <mergeCell ref="DL17:DO17"/>
    <mergeCell ref="DV15:DX15"/>
    <mergeCell ref="DY15:EA15"/>
    <mergeCell ref="EC15:EE15"/>
    <mergeCell ref="EF15:EH15"/>
    <mergeCell ref="EI15:EK15"/>
    <mergeCell ref="EO15:FG15"/>
    <mergeCell ref="FE18:FG18"/>
    <mergeCell ref="DS17:DW17"/>
    <mergeCell ref="DZ17:EH17"/>
    <mergeCell ref="FB17:FF17"/>
    <mergeCell ref="CR36:CT36"/>
    <mergeCell ref="CU36:CW36"/>
    <mergeCell ref="CX36:CZ36"/>
    <mergeCell ref="DA36:DC36"/>
    <mergeCell ref="BG38:BO38"/>
    <mergeCell ref="BT38:BU38"/>
    <mergeCell ref="BV38:BX38"/>
    <mergeCell ref="BY38:BZ38"/>
    <mergeCell ref="CA38:CC38"/>
    <mergeCell ref="CD38:CE38"/>
    <mergeCell ref="CF38:CH46"/>
    <mergeCell ref="BG39:BQ39"/>
    <mergeCell ref="BR39:CE39"/>
    <mergeCell ref="BG42:CD42"/>
    <mergeCell ref="BG44:CD44"/>
    <mergeCell ref="BG36:BR36"/>
    <mergeCell ref="BT36:BV36"/>
    <mergeCell ref="BW36:BY36"/>
    <mergeCell ref="BZ36:CB36"/>
    <mergeCell ref="CC36:CE36"/>
    <mergeCell ref="CF36:CH36"/>
    <mergeCell ref="CI36:CK36"/>
    <mergeCell ref="CL36:CN36"/>
    <mergeCell ref="CO36:CQ36"/>
    <mergeCell ref="CR30:CT30"/>
    <mergeCell ref="CU30:CW30"/>
    <mergeCell ref="CX30:CZ30"/>
    <mergeCell ref="DA30:DC30"/>
    <mergeCell ref="CU33:CW33"/>
    <mergeCell ref="CX33:CZ33"/>
    <mergeCell ref="DA33:DC33"/>
    <mergeCell ref="BT33:BV33"/>
    <mergeCell ref="BW33:BY33"/>
    <mergeCell ref="BZ33:CB33"/>
    <mergeCell ref="CC33:CE33"/>
    <mergeCell ref="CF33:CH33"/>
    <mergeCell ref="CI33:CK33"/>
    <mergeCell ref="CL33:CN33"/>
    <mergeCell ref="CO33:CQ33"/>
    <mergeCell ref="CR33:CT33"/>
    <mergeCell ref="CL24:CN24"/>
    <mergeCell ref="CO24:CQ24"/>
    <mergeCell ref="BG30:BR30"/>
    <mergeCell ref="BT30:BV30"/>
    <mergeCell ref="BW30:BY30"/>
    <mergeCell ref="BZ30:CB30"/>
    <mergeCell ref="CC30:CE30"/>
    <mergeCell ref="CF30:CH30"/>
    <mergeCell ref="CI30:CK30"/>
    <mergeCell ref="CL30:CN30"/>
    <mergeCell ref="CO30:CQ30"/>
    <mergeCell ref="CR24:CT24"/>
    <mergeCell ref="CU24:CW24"/>
    <mergeCell ref="CX24:CZ24"/>
    <mergeCell ref="DA24:DC24"/>
    <mergeCell ref="BG27:BR27"/>
    <mergeCell ref="BT27:BV27"/>
    <mergeCell ref="BW27:BY27"/>
    <mergeCell ref="BZ27:CB27"/>
    <mergeCell ref="CC27:CE27"/>
    <mergeCell ref="CF27:CH27"/>
    <mergeCell ref="CI27:CK27"/>
    <mergeCell ref="CL27:CN27"/>
    <mergeCell ref="CO27:CQ27"/>
    <mergeCell ref="CR27:CT27"/>
    <mergeCell ref="CU27:CW27"/>
    <mergeCell ref="CX27:CZ27"/>
    <mergeCell ref="DA27:DC27"/>
    <mergeCell ref="BG24:BR24"/>
    <mergeCell ref="BT24:BV24"/>
    <mergeCell ref="BW24:BY24"/>
    <mergeCell ref="BZ24:CB24"/>
    <mergeCell ref="CC24:CE24"/>
    <mergeCell ref="CF24:CH24"/>
    <mergeCell ref="CI24:CK24"/>
    <mergeCell ref="DA21:DC21"/>
    <mergeCell ref="BT23:BV23"/>
    <mergeCell ref="BW23:BY23"/>
    <mergeCell ref="BZ23:CB23"/>
    <mergeCell ref="CC23:CE23"/>
    <mergeCell ref="CF23:CH23"/>
    <mergeCell ref="CI23:CK23"/>
    <mergeCell ref="CL23:CN23"/>
    <mergeCell ref="CO23:CQ23"/>
    <mergeCell ref="CR23:CT23"/>
    <mergeCell ref="CU23:CW23"/>
    <mergeCell ref="CX23:CZ23"/>
    <mergeCell ref="DA23:DC23"/>
    <mergeCell ref="CF21:CH21"/>
    <mergeCell ref="CI21:CK21"/>
    <mergeCell ref="CL21:CN21"/>
    <mergeCell ref="CO21:CQ21"/>
    <mergeCell ref="CR21:CT21"/>
    <mergeCell ref="CU21:CW21"/>
    <mergeCell ref="CX21:CZ21"/>
    <mergeCell ref="BH20:BM20"/>
    <mergeCell ref="BH21:BJ21"/>
    <mergeCell ref="BK21:BM21"/>
    <mergeCell ref="BN21:BP21"/>
    <mergeCell ref="BQ21:BS21"/>
    <mergeCell ref="BT21:BV21"/>
    <mergeCell ref="BW21:BY21"/>
    <mergeCell ref="BZ21:CB21"/>
    <mergeCell ref="CC21:CE21"/>
    <mergeCell ref="BH17:BK17"/>
    <mergeCell ref="BO17:BS17"/>
    <mergeCell ref="BV17:CD17"/>
    <mergeCell ref="CX17:DB17"/>
    <mergeCell ref="BH18:BJ18"/>
    <mergeCell ref="BK18:BM18"/>
    <mergeCell ref="BO18:BQ18"/>
    <mergeCell ref="BR18:BT18"/>
    <mergeCell ref="BV18:BX18"/>
    <mergeCell ref="BY18:CA18"/>
    <mergeCell ref="CB18:CD18"/>
    <mergeCell ref="CE18:CG18"/>
    <mergeCell ref="CH18:CJ18"/>
    <mergeCell ref="CK18:CM18"/>
    <mergeCell ref="CN18:CP18"/>
    <mergeCell ref="CQ18:CS18"/>
    <mergeCell ref="CT18:CV18"/>
    <mergeCell ref="CX18:CZ18"/>
    <mergeCell ref="DA18:DC18"/>
    <mergeCell ref="BH9:DC10"/>
    <mergeCell ref="BH11:DC12"/>
    <mergeCell ref="BH14:BK14"/>
    <mergeCell ref="BO14:BT14"/>
    <mergeCell ref="BY14:CC14"/>
    <mergeCell ref="CK14:CQ14"/>
    <mergeCell ref="BH15:BJ15"/>
    <mergeCell ref="BK15:BM15"/>
    <mergeCell ref="BO15:BQ15"/>
    <mergeCell ref="BR15:BT15"/>
    <mergeCell ref="BU15:BW15"/>
    <mergeCell ref="BY15:CA15"/>
    <mergeCell ref="CB15:CD15"/>
    <mergeCell ref="CE15:CG15"/>
    <mergeCell ref="CK15:DC15"/>
    <mergeCell ref="BG1:BP1"/>
    <mergeCell ref="BG2:BP2"/>
    <mergeCell ref="BT2:CX3"/>
    <mergeCell ref="CZ2:DC3"/>
    <mergeCell ref="BG3:BP3"/>
    <mergeCell ref="BG4:BP4"/>
    <mergeCell ref="BG5:BY5"/>
    <mergeCell ref="BZ5:DD5"/>
    <mergeCell ref="BG6:BY6"/>
    <mergeCell ref="BZ6:DD6"/>
    <mergeCell ref="K14:P14"/>
    <mergeCell ref="U14:Y14"/>
    <mergeCell ref="AG14:AM14"/>
    <mergeCell ref="AT17:AX17"/>
    <mergeCell ref="R17:Z17"/>
    <mergeCell ref="K17:O17"/>
    <mergeCell ref="Z38:AA38"/>
    <mergeCell ref="W38:Y38"/>
    <mergeCell ref="C38:K38"/>
    <mergeCell ref="R38:T38"/>
    <mergeCell ref="P38:Q38"/>
    <mergeCell ref="AB38:AD46"/>
    <mergeCell ref="C42:Z42"/>
    <mergeCell ref="C44:Z44"/>
    <mergeCell ref="D45:Z45"/>
    <mergeCell ref="D46:Z46"/>
    <mergeCell ref="S27:U27"/>
    <mergeCell ref="V27:X27"/>
    <mergeCell ref="Y27:AA27"/>
    <mergeCell ref="AB27:AD27"/>
    <mergeCell ref="AE27:AG27"/>
    <mergeCell ref="AH27:AJ27"/>
    <mergeCell ref="AK27:AM27"/>
    <mergeCell ref="AT27:AV27"/>
    <mergeCell ref="V5:AZ5"/>
    <mergeCell ref="V6:AZ6"/>
    <mergeCell ref="C5:U5"/>
    <mergeCell ref="C6:U6"/>
    <mergeCell ref="D9:AY10"/>
    <mergeCell ref="D11:AY12"/>
    <mergeCell ref="N39:AA39"/>
    <mergeCell ref="C39:M39"/>
    <mergeCell ref="P36:R36"/>
    <mergeCell ref="S36:U36"/>
    <mergeCell ref="V36:X36"/>
    <mergeCell ref="Y36:AA36"/>
    <mergeCell ref="AB36:AD36"/>
    <mergeCell ref="AE36:AG36"/>
    <mergeCell ref="AH36:AJ36"/>
    <mergeCell ref="AK36:AM36"/>
    <mergeCell ref="AN36:AP36"/>
    <mergeCell ref="AQ36:AS36"/>
    <mergeCell ref="AT36:AV36"/>
    <mergeCell ref="AW36:AY36"/>
    <mergeCell ref="AW30:AY30"/>
    <mergeCell ref="P27:R27"/>
    <mergeCell ref="AN27:AP27"/>
    <mergeCell ref="AQ27:AS27"/>
    <mergeCell ref="C1:L1"/>
    <mergeCell ref="C2:L2"/>
    <mergeCell ref="C3:L3"/>
    <mergeCell ref="C4:L4"/>
    <mergeCell ref="P2:AT3"/>
    <mergeCell ref="AV2:AY3"/>
    <mergeCell ref="AE33:AG33"/>
    <mergeCell ref="AH33:AJ33"/>
    <mergeCell ref="AK33:AM33"/>
    <mergeCell ref="AN33:AP33"/>
    <mergeCell ref="AQ33:AS33"/>
    <mergeCell ref="AT33:AV33"/>
    <mergeCell ref="AW33:AY33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AN30:AP30"/>
    <mergeCell ref="AQ30:AS30"/>
    <mergeCell ref="AT30:AV30"/>
    <mergeCell ref="AW27:AY27"/>
    <mergeCell ref="C24:N24"/>
    <mergeCell ref="C27:N27"/>
    <mergeCell ref="C30:N30"/>
    <mergeCell ref="C36:N36"/>
    <mergeCell ref="P33:R33"/>
    <mergeCell ref="S33:U33"/>
    <mergeCell ref="V33:X33"/>
    <mergeCell ref="Y33:AA33"/>
    <mergeCell ref="AB33:AD33"/>
    <mergeCell ref="AW24:AY24"/>
    <mergeCell ref="AT24:AV24"/>
    <mergeCell ref="AQ24:AS24"/>
    <mergeCell ref="AN24:AP24"/>
    <mergeCell ref="AK24:AM24"/>
    <mergeCell ref="AH24:AJ24"/>
    <mergeCell ref="AE24:AG24"/>
    <mergeCell ref="AB24:AD24"/>
    <mergeCell ref="Y24:AA24"/>
    <mergeCell ref="AW23:AY23"/>
    <mergeCell ref="AT23:AV23"/>
    <mergeCell ref="AQ23:AS23"/>
    <mergeCell ref="AN23:AP23"/>
    <mergeCell ref="AK23:AM23"/>
    <mergeCell ref="AH23:AJ23"/>
    <mergeCell ref="AE23:AG23"/>
    <mergeCell ref="AB23:AD23"/>
    <mergeCell ref="Y23:AA23"/>
    <mergeCell ref="AN21:AP21"/>
    <mergeCell ref="AQ21:AS21"/>
    <mergeCell ref="AT21:AV21"/>
    <mergeCell ref="AW21:AY21"/>
    <mergeCell ref="AG18:AI18"/>
    <mergeCell ref="AJ18:AL18"/>
    <mergeCell ref="AM18:AO18"/>
    <mergeCell ref="AP18:AR18"/>
    <mergeCell ref="AT18:AV18"/>
    <mergeCell ref="AW18:AY18"/>
    <mergeCell ref="AB21:AD21"/>
    <mergeCell ref="D15:F15"/>
    <mergeCell ref="G15:I15"/>
    <mergeCell ref="K15:M15"/>
    <mergeCell ref="N15:P15"/>
    <mergeCell ref="Q15:S15"/>
    <mergeCell ref="U15:W15"/>
    <mergeCell ref="X15:Z15"/>
    <mergeCell ref="AA15:AC15"/>
    <mergeCell ref="R18:T18"/>
    <mergeCell ref="U18:W18"/>
    <mergeCell ref="X18:Z18"/>
    <mergeCell ref="AA18:AC18"/>
    <mergeCell ref="AD18:AF18"/>
    <mergeCell ref="D18:F18"/>
    <mergeCell ref="D20:I20"/>
    <mergeCell ref="D14:G14"/>
    <mergeCell ref="D17:G17"/>
    <mergeCell ref="AH21:AJ21"/>
    <mergeCell ref="AK21:AM21"/>
    <mergeCell ref="BG40:BO40"/>
    <mergeCell ref="G18:I18"/>
    <mergeCell ref="K18:M18"/>
    <mergeCell ref="N18:P18"/>
    <mergeCell ref="AE21:AG21"/>
    <mergeCell ref="V24:X24"/>
    <mergeCell ref="S24:U24"/>
    <mergeCell ref="P24:R24"/>
    <mergeCell ref="V23:X23"/>
    <mergeCell ref="S23:U23"/>
    <mergeCell ref="P23:R23"/>
    <mergeCell ref="AG15:AY15"/>
    <mergeCell ref="D21:F21"/>
    <mergeCell ref="G21:I21"/>
    <mergeCell ref="J21:L21"/>
    <mergeCell ref="M21:O21"/>
    <mergeCell ref="P21:R21"/>
    <mergeCell ref="S21:U21"/>
    <mergeCell ref="V21:X21"/>
    <mergeCell ref="Y21:AA21"/>
  </mergeCells>
  <phoneticPr fontId="2"/>
  <dataValidations count="2">
    <dataValidation type="list" allowBlank="1" showInputMessage="1" showErrorMessage="1" sqref="AB21:AD21" xr:uid="{00000000-0002-0000-0000-000000000000}">
      <formula1>"4,5, "</formula1>
    </dataValidation>
    <dataValidation type="list" allowBlank="1" showInputMessage="1" showErrorMessage="1" sqref="FL13" xr:uid="{CA55E63B-92BA-4F4F-82E5-02DED94198DE}">
      <formula1>"確定,予定,中間,修正,みなす,見込,清算確定,均等割"</formula1>
    </dataValidation>
  </dataValidations>
  <pageMargins left="0.27559055118110237" right="0.19685039370078741" top="0.43307086614173229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B34BA-19F8-4C49-BA69-F818385189A3}">
  <dimension ref="C1:FL53"/>
  <sheetViews>
    <sheetView view="pageBreakPreview" zoomScale="80" zoomScaleNormal="112" zoomScaleSheetLayoutView="80" workbookViewId="0">
      <selection activeCell="AP27" sqref="AP27:AR27"/>
    </sheetView>
  </sheetViews>
  <sheetFormatPr defaultRowHeight="13.5"/>
  <cols>
    <col min="1" max="2" width="1.5" style="113" customWidth="1"/>
    <col min="3" max="168" width="0.875" style="113" customWidth="1"/>
    <col min="169" max="193" width="2" style="113" customWidth="1"/>
    <col min="194" max="16384" width="9" style="113"/>
  </cols>
  <sheetData>
    <row r="1" spans="5:166" s="110" customFormat="1" ht="11.25" customHeight="1" thickTop="1">
      <c r="E1" s="284" t="s">
        <v>0</v>
      </c>
      <c r="F1" s="285"/>
      <c r="G1" s="285"/>
      <c r="H1" s="285"/>
      <c r="I1" s="285"/>
      <c r="J1" s="285"/>
      <c r="K1" s="285"/>
      <c r="L1" s="285"/>
      <c r="M1" s="285"/>
      <c r="N1" s="286"/>
      <c r="BR1" s="287" t="s">
        <v>64</v>
      </c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8"/>
      <c r="CK1" s="288"/>
      <c r="CL1" s="288"/>
      <c r="CM1" s="288"/>
      <c r="CN1" s="288"/>
      <c r="CO1" s="288"/>
      <c r="CP1" s="288"/>
      <c r="CQ1" s="288"/>
      <c r="CR1" s="288"/>
      <c r="CS1" s="288"/>
      <c r="CT1" s="288"/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9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</row>
    <row r="2" spans="5:166" s="112" customFormat="1" ht="11.25" customHeight="1">
      <c r="E2" s="296" t="s">
        <v>22</v>
      </c>
      <c r="F2" s="297"/>
      <c r="G2" s="297"/>
      <c r="H2" s="297"/>
      <c r="I2" s="297"/>
      <c r="J2" s="297"/>
      <c r="K2" s="297"/>
      <c r="L2" s="297"/>
      <c r="M2" s="297"/>
      <c r="N2" s="298"/>
      <c r="P2" s="113"/>
      <c r="Q2" s="113"/>
      <c r="R2" s="299" t="s">
        <v>27</v>
      </c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X2" s="300" t="s">
        <v>40</v>
      </c>
      <c r="AY2" s="300"/>
      <c r="AZ2" s="300"/>
      <c r="BA2" s="300"/>
      <c r="BR2" s="290"/>
      <c r="BS2" s="291"/>
      <c r="BT2" s="291"/>
      <c r="BU2" s="291"/>
      <c r="BV2" s="291"/>
      <c r="BW2" s="291"/>
      <c r="BX2" s="291"/>
      <c r="BY2" s="291"/>
      <c r="BZ2" s="291"/>
      <c r="CA2" s="291"/>
      <c r="CB2" s="291"/>
      <c r="CC2" s="291"/>
      <c r="CD2" s="291"/>
      <c r="CE2" s="291"/>
      <c r="CF2" s="291"/>
      <c r="CG2" s="291"/>
      <c r="CH2" s="291"/>
      <c r="CI2" s="291"/>
      <c r="CJ2" s="291"/>
      <c r="CK2" s="291"/>
      <c r="CL2" s="291"/>
      <c r="CM2" s="291"/>
      <c r="CN2" s="291"/>
      <c r="CO2" s="291"/>
      <c r="CP2" s="291"/>
      <c r="CQ2" s="291"/>
      <c r="CR2" s="291"/>
      <c r="CS2" s="291"/>
      <c r="CT2" s="291"/>
      <c r="CU2" s="291"/>
      <c r="CV2" s="291"/>
      <c r="CW2" s="291"/>
      <c r="CX2" s="291"/>
      <c r="CY2" s="291"/>
      <c r="CZ2" s="291"/>
      <c r="DA2" s="291"/>
      <c r="DB2" s="291"/>
      <c r="DC2" s="291"/>
      <c r="DD2" s="291"/>
      <c r="DE2" s="291"/>
      <c r="DF2" s="291"/>
      <c r="DG2" s="291"/>
      <c r="DH2" s="291"/>
      <c r="DI2" s="291"/>
      <c r="DJ2" s="292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</row>
    <row r="3" spans="5:166" s="112" customFormat="1" ht="11.25" customHeight="1" thickBot="1">
      <c r="E3" s="301" t="s">
        <v>21</v>
      </c>
      <c r="F3" s="302"/>
      <c r="G3" s="302"/>
      <c r="H3" s="302"/>
      <c r="I3" s="302"/>
      <c r="J3" s="302"/>
      <c r="K3" s="302"/>
      <c r="L3" s="302"/>
      <c r="M3" s="302"/>
      <c r="N3" s="303"/>
      <c r="O3" s="113"/>
      <c r="P3" s="113"/>
      <c r="Q3" s="113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X3" s="300"/>
      <c r="AY3" s="300"/>
      <c r="AZ3" s="300"/>
      <c r="BA3" s="300"/>
      <c r="BR3" s="293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5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</row>
    <row r="4" spans="5:166" s="112" customFormat="1" ht="11.25" customHeight="1" thickTop="1">
      <c r="E4" s="301" t="s">
        <v>20</v>
      </c>
      <c r="F4" s="302"/>
      <c r="G4" s="302"/>
      <c r="H4" s="302"/>
      <c r="I4" s="302"/>
      <c r="J4" s="302"/>
      <c r="K4" s="302"/>
      <c r="L4" s="302"/>
      <c r="M4" s="302"/>
      <c r="N4" s="303"/>
    </row>
    <row r="5" spans="5:166" ht="9.75" customHeight="1">
      <c r="E5" s="301" t="s">
        <v>23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3"/>
      <c r="X5" s="301" t="s">
        <v>24</v>
      </c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3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</row>
    <row r="6" spans="5:166">
      <c r="E6" s="301" t="s">
        <v>1</v>
      </c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3"/>
      <c r="X6" s="301" t="s">
        <v>25</v>
      </c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3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6"/>
      <c r="BT6" s="117"/>
      <c r="BU6" s="117"/>
      <c r="BV6" s="117"/>
      <c r="BW6" s="117"/>
      <c r="BX6" s="117"/>
      <c r="BY6" s="118"/>
      <c r="BZ6" s="115"/>
      <c r="CA6" s="119" t="s">
        <v>65</v>
      </c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</row>
    <row r="7" spans="5:166">
      <c r="E7" s="120" t="s">
        <v>2</v>
      </c>
      <c r="BB7" s="121"/>
      <c r="BS7" s="112" t="s">
        <v>66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</row>
    <row r="8" spans="5:166">
      <c r="E8" s="122"/>
      <c r="BB8" s="121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</row>
    <row r="9" spans="5:166">
      <c r="E9" s="122"/>
      <c r="F9" s="304" t="s">
        <v>67</v>
      </c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121"/>
      <c r="BS9" s="119" t="s">
        <v>68</v>
      </c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</row>
    <row r="10" spans="5:166">
      <c r="E10" s="122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121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</row>
    <row r="11" spans="5:166">
      <c r="E11" s="122"/>
      <c r="F11" s="304" t="s">
        <v>69</v>
      </c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121"/>
      <c r="BS11" s="119" t="s">
        <v>70</v>
      </c>
      <c r="BT11" s="119"/>
      <c r="BU11" s="123"/>
      <c r="BV11" s="123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19"/>
      <c r="FB11" s="119"/>
      <c r="FC11" s="119"/>
      <c r="FD11" s="119"/>
      <c r="FE11" s="119"/>
      <c r="FF11" s="119"/>
    </row>
    <row r="12" spans="5:166">
      <c r="E12" s="122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121"/>
      <c r="BV12" s="125"/>
      <c r="BW12" s="305" t="s">
        <v>59</v>
      </c>
      <c r="BX12" s="306"/>
      <c r="BY12" s="306"/>
      <c r="BZ12" s="306"/>
      <c r="CA12" s="306"/>
      <c r="CB12" s="306"/>
      <c r="CC12" s="306"/>
      <c r="CD12" s="306"/>
      <c r="CE12" s="307"/>
      <c r="CF12" s="308" t="s">
        <v>71</v>
      </c>
      <c r="CG12" s="306"/>
      <c r="CH12" s="306"/>
      <c r="CI12" s="306"/>
      <c r="CJ12" s="306"/>
      <c r="CK12" s="309"/>
      <c r="CL12" s="305" t="s">
        <v>72</v>
      </c>
      <c r="CM12" s="306"/>
      <c r="CN12" s="306"/>
      <c r="CO12" s="306"/>
      <c r="CP12" s="306"/>
      <c r="CQ12" s="306"/>
      <c r="CR12" s="306"/>
      <c r="CS12" s="306"/>
      <c r="CT12" s="307"/>
      <c r="CU12" s="308" t="s">
        <v>73</v>
      </c>
      <c r="CV12" s="306"/>
      <c r="CW12" s="306"/>
      <c r="CX12" s="306"/>
      <c r="CY12" s="306"/>
      <c r="CZ12" s="309"/>
      <c r="DA12" s="305" t="s">
        <v>74</v>
      </c>
      <c r="DB12" s="306"/>
      <c r="DC12" s="306"/>
      <c r="DD12" s="306"/>
      <c r="DE12" s="306"/>
      <c r="DF12" s="306"/>
      <c r="DG12" s="306"/>
      <c r="DH12" s="306"/>
      <c r="DI12" s="307"/>
      <c r="DJ12" s="308" t="s">
        <v>75</v>
      </c>
      <c r="DK12" s="306"/>
      <c r="DL12" s="306"/>
      <c r="DM12" s="306"/>
      <c r="DN12" s="306"/>
      <c r="DO12" s="309"/>
      <c r="DP12" s="305" t="s">
        <v>76</v>
      </c>
      <c r="DQ12" s="306"/>
      <c r="DR12" s="306"/>
      <c r="DS12" s="306"/>
      <c r="DT12" s="306"/>
      <c r="DU12" s="306"/>
      <c r="DV12" s="306"/>
      <c r="DW12" s="306"/>
      <c r="DX12" s="307"/>
      <c r="DY12" s="310">
        <v>14</v>
      </c>
      <c r="DZ12" s="306"/>
      <c r="EA12" s="306"/>
      <c r="EB12" s="306"/>
      <c r="EC12" s="306"/>
      <c r="ED12" s="309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19"/>
      <c r="FD12" s="119"/>
      <c r="FE12" s="119"/>
      <c r="FF12" s="119"/>
      <c r="FG12" s="119"/>
      <c r="FH12" s="119"/>
    </row>
    <row r="13" spans="5:166">
      <c r="E13" s="122"/>
      <c r="BB13" s="121"/>
      <c r="BW13" s="305" t="s">
        <v>77</v>
      </c>
      <c r="BX13" s="306"/>
      <c r="BY13" s="306"/>
      <c r="BZ13" s="306"/>
      <c r="CA13" s="306"/>
      <c r="CB13" s="306"/>
      <c r="CC13" s="306"/>
      <c r="CD13" s="306"/>
      <c r="CE13" s="307"/>
      <c r="CF13" s="308" t="s">
        <v>78</v>
      </c>
      <c r="CG13" s="306"/>
      <c r="CH13" s="306"/>
      <c r="CI13" s="306"/>
      <c r="CJ13" s="306"/>
      <c r="CK13" s="309"/>
      <c r="CL13" s="305" t="s">
        <v>61</v>
      </c>
      <c r="CM13" s="306"/>
      <c r="CN13" s="306"/>
      <c r="CO13" s="306"/>
      <c r="CP13" s="306"/>
      <c r="CQ13" s="306"/>
      <c r="CR13" s="306"/>
      <c r="CS13" s="306"/>
      <c r="CT13" s="306"/>
      <c r="CU13" s="308" t="s">
        <v>79</v>
      </c>
      <c r="CV13" s="306"/>
      <c r="CW13" s="306"/>
      <c r="CX13" s="306"/>
      <c r="CY13" s="306"/>
      <c r="CZ13" s="309"/>
      <c r="DA13" s="305" t="s">
        <v>80</v>
      </c>
      <c r="DB13" s="306"/>
      <c r="DC13" s="306"/>
      <c r="DD13" s="306"/>
      <c r="DE13" s="306"/>
      <c r="DF13" s="306"/>
      <c r="DG13" s="306"/>
      <c r="DH13" s="306"/>
      <c r="DI13" s="307"/>
      <c r="DJ13" s="308" t="s">
        <v>81</v>
      </c>
      <c r="DK13" s="306"/>
      <c r="DL13" s="306"/>
      <c r="DM13" s="306"/>
      <c r="DN13" s="306"/>
      <c r="DO13" s="309"/>
      <c r="DP13" s="305" t="s">
        <v>82</v>
      </c>
      <c r="DQ13" s="306"/>
      <c r="DR13" s="306"/>
      <c r="DS13" s="306"/>
      <c r="DT13" s="306"/>
      <c r="DU13" s="306"/>
      <c r="DV13" s="306"/>
      <c r="DW13" s="306"/>
      <c r="DX13" s="306"/>
      <c r="DY13" s="310">
        <v>12</v>
      </c>
      <c r="DZ13" s="306"/>
      <c r="EA13" s="306"/>
      <c r="EB13" s="306"/>
      <c r="EC13" s="306"/>
      <c r="ED13" s="309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19"/>
      <c r="FD13" s="119"/>
      <c r="FE13" s="119"/>
      <c r="FF13" s="119"/>
      <c r="FG13" s="119"/>
      <c r="FH13" s="119"/>
    </row>
    <row r="14" spans="5:166" s="127" customFormat="1" ht="9.75" customHeight="1">
      <c r="E14" s="126"/>
      <c r="F14" s="311" t="s">
        <v>3</v>
      </c>
      <c r="G14" s="311"/>
      <c r="H14" s="311"/>
      <c r="I14" s="311"/>
      <c r="M14" s="312" t="s">
        <v>17</v>
      </c>
      <c r="N14" s="312"/>
      <c r="O14" s="312"/>
      <c r="P14" s="312"/>
      <c r="Q14" s="312"/>
      <c r="R14" s="312"/>
      <c r="W14" s="312" t="s">
        <v>18</v>
      </c>
      <c r="X14" s="312"/>
      <c r="Y14" s="312"/>
      <c r="Z14" s="312"/>
      <c r="AA14" s="312"/>
      <c r="AI14" s="311" t="s">
        <v>26</v>
      </c>
      <c r="AJ14" s="311"/>
      <c r="AK14" s="311"/>
      <c r="AL14" s="311"/>
      <c r="AM14" s="311"/>
      <c r="AN14" s="311"/>
      <c r="AO14" s="311"/>
      <c r="BB14" s="128"/>
      <c r="BU14" s="113"/>
    </row>
    <row r="15" spans="5:166" ht="19.5" customHeight="1">
      <c r="E15" s="122"/>
      <c r="F15" s="313">
        <v>1</v>
      </c>
      <c r="G15" s="313"/>
      <c r="H15" s="313"/>
      <c r="I15" s="313">
        <v>3</v>
      </c>
      <c r="J15" s="313"/>
      <c r="K15" s="313"/>
      <c r="M15" s="313"/>
      <c r="N15" s="313"/>
      <c r="O15" s="313"/>
      <c r="P15" s="313"/>
      <c r="Q15" s="313"/>
      <c r="R15" s="313"/>
      <c r="S15" s="313"/>
      <c r="T15" s="313"/>
      <c r="U15" s="313"/>
      <c r="W15" s="313"/>
      <c r="X15" s="313"/>
      <c r="Y15" s="313"/>
      <c r="Z15" s="313"/>
      <c r="AA15" s="313"/>
      <c r="AB15" s="313"/>
      <c r="AC15" s="313"/>
      <c r="AD15" s="313"/>
      <c r="AE15" s="313"/>
      <c r="AI15" s="304">
        <v>9000001</v>
      </c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121"/>
      <c r="BS15" s="113" t="s">
        <v>83</v>
      </c>
    </row>
    <row r="16" spans="5:166" ht="6.75" customHeight="1">
      <c r="E16" s="122"/>
      <c r="BB16" s="121"/>
      <c r="BU16" s="314" t="s">
        <v>84</v>
      </c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</row>
    <row r="17" spans="5:168" s="127" customFormat="1" ht="9.75" customHeight="1">
      <c r="E17" s="126"/>
      <c r="F17" s="311" t="s">
        <v>4</v>
      </c>
      <c r="G17" s="311"/>
      <c r="H17" s="311"/>
      <c r="I17" s="311"/>
      <c r="L17" s="129"/>
      <c r="M17" s="315" t="s">
        <v>14</v>
      </c>
      <c r="N17" s="315"/>
      <c r="O17" s="315"/>
      <c r="P17" s="315"/>
      <c r="Q17" s="315"/>
      <c r="T17" s="311" t="s">
        <v>15</v>
      </c>
      <c r="U17" s="311"/>
      <c r="V17" s="311"/>
      <c r="W17" s="311"/>
      <c r="X17" s="311"/>
      <c r="Y17" s="311"/>
      <c r="Z17" s="311"/>
      <c r="AA17" s="311"/>
      <c r="AB17" s="311"/>
      <c r="AJ17" s="129"/>
      <c r="AK17" s="129"/>
      <c r="AL17" s="129"/>
      <c r="AV17" s="316" t="s">
        <v>16</v>
      </c>
      <c r="AW17" s="316"/>
      <c r="AX17" s="316"/>
      <c r="AY17" s="316"/>
      <c r="AZ17" s="316"/>
      <c r="BB17" s="128"/>
      <c r="BS17" s="113"/>
      <c r="BU17" s="314"/>
      <c r="BV17" s="314"/>
      <c r="BW17" s="314"/>
      <c r="BX17" s="314"/>
      <c r="BY17" s="314"/>
      <c r="BZ17" s="314"/>
      <c r="CA17" s="314"/>
      <c r="CB17" s="314"/>
      <c r="CC17" s="314"/>
      <c r="CD17" s="314"/>
      <c r="CE17" s="314"/>
      <c r="CF17" s="314"/>
      <c r="CG17" s="314"/>
      <c r="CH17" s="314"/>
      <c r="CI17" s="314"/>
      <c r="CJ17" s="314"/>
      <c r="CK17" s="314"/>
      <c r="CL17" s="314"/>
      <c r="CM17" s="314"/>
      <c r="CN17" s="314"/>
      <c r="CO17" s="314"/>
      <c r="CP17" s="314"/>
    </row>
    <row r="18" spans="5:168" ht="19.5" customHeight="1">
      <c r="E18" s="122"/>
      <c r="F18" s="313"/>
      <c r="G18" s="313"/>
      <c r="H18" s="313"/>
      <c r="I18" s="313"/>
      <c r="J18" s="313"/>
      <c r="K18" s="313"/>
      <c r="M18" s="313"/>
      <c r="N18" s="313"/>
      <c r="O18" s="313"/>
      <c r="P18" s="313"/>
      <c r="Q18" s="313"/>
      <c r="R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V18" s="336">
        <v>0</v>
      </c>
      <c r="AW18" s="336"/>
      <c r="AX18" s="336"/>
      <c r="AY18" s="336">
        <v>6</v>
      </c>
      <c r="AZ18" s="336"/>
      <c r="BA18" s="336"/>
      <c r="BB18" s="121"/>
      <c r="BW18" s="317" t="s">
        <v>85</v>
      </c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9"/>
      <c r="CT18" s="326" t="s">
        <v>86</v>
      </c>
      <c r="CU18" s="327"/>
      <c r="CV18" s="327"/>
      <c r="CW18" s="327"/>
      <c r="CX18" s="327"/>
      <c r="CY18" s="327"/>
      <c r="CZ18" s="327"/>
      <c r="DA18" s="327"/>
      <c r="DB18" s="327"/>
      <c r="DC18" s="327"/>
      <c r="DD18" s="327"/>
      <c r="DE18" s="327"/>
      <c r="DF18" s="327"/>
      <c r="DG18" s="327"/>
      <c r="DH18" s="327"/>
      <c r="DI18" s="327"/>
      <c r="DJ18" s="327"/>
      <c r="DK18" s="327"/>
      <c r="DL18" s="327"/>
      <c r="DM18" s="327"/>
      <c r="DN18" s="327"/>
      <c r="DO18" s="327"/>
      <c r="DP18" s="327"/>
      <c r="DQ18" s="327"/>
      <c r="DR18" s="327"/>
      <c r="DS18" s="327"/>
      <c r="DT18" s="327"/>
      <c r="DU18" s="327"/>
      <c r="DV18" s="327"/>
      <c r="DW18" s="327"/>
      <c r="DX18" s="327"/>
      <c r="DY18" s="327"/>
      <c r="DZ18" s="327"/>
      <c r="EA18" s="327"/>
      <c r="EB18" s="327"/>
      <c r="EC18" s="327"/>
      <c r="ED18" s="327"/>
      <c r="EE18" s="327"/>
      <c r="EF18" s="327"/>
      <c r="EG18" s="327"/>
      <c r="EH18" s="327"/>
      <c r="EI18" s="327"/>
      <c r="EJ18" s="327"/>
      <c r="EK18" s="327"/>
      <c r="EL18" s="327"/>
      <c r="EM18" s="327"/>
      <c r="EN18" s="327"/>
      <c r="EO18" s="327"/>
      <c r="EP18" s="327"/>
      <c r="EQ18" s="328"/>
    </row>
    <row r="19" spans="5:168" ht="6.75" customHeight="1">
      <c r="E19" s="122"/>
      <c r="BB19" s="121"/>
      <c r="BW19" s="320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2"/>
      <c r="CT19" s="329" t="s">
        <v>87</v>
      </c>
      <c r="CU19" s="329"/>
      <c r="CV19" s="329"/>
      <c r="CW19" s="329"/>
      <c r="CX19" s="329"/>
      <c r="CY19" s="329"/>
      <c r="CZ19" s="329"/>
      <c r="DA19" s="329"/>
      <c r="DB19" s="329"/>
      <c r="DC19" s="329"/>
      <c r="DD19" s="329"/>
      <c r="DE19" s="329"/>
      <c r="DF19" s="329"/>
      <c r="DG19" s="329"/>
      <c r="DH19" s="329"/>
      <c r="DI19" s="329"/>
      <c r="DJ19" s="329"/>
      <c r="DK19" s="329"/>
      <c r="DL19" s="329"/>
      <c r="DM19" s="329"/>
      <c r="DN19" s="329"/>
      <c r="DO19" s="329"/>
      <c r="DP19" s="329"/>
      <c r="DQ19" s="329"/>
      <c r="DR19" s="329"/>
      <c r="DS19" s="330" t="s">
        <v>88</v>
      </c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2"/>
      <c r="ER19" s="123"/>
      <c r="ES19" s="123"/>
      <c r="ET19" s="123"/>
      <c r="EU19" s="123"/>
    </row>
    <row r="20" spans="5:168" s="127" customFormat="1" ht="9.75" customHeight="1">
      <c r="E20" s="126"/>
      <c r="F20" s="311" t="s">
        <v>5</v>
      </c>
      <c r="G20" s="311"/>
      <c r="H20" s="311"/>
      <c r="I20" s="311"/>
      <c r="J20" s="311"/>
      <c r="K20" s="311"/>
      <c r="BB20" s="128"/>
      <c r="BW20" s="323"/>
      <c r="BX20" s="324"/>
      <c r="BY20" s="324"/>
      <c r="BZ20" s="324"/>
      <c r="CA20" s="324"/>
      <c r="CB20" s="324"/>
      <c r="CC20" s="324"/>
      <c r="CD20" s="324"/>
      <c r="CE20" s="324"/>
      <c r="CF20" s="324"/>
      <c r="CG20" s="324"/>
      <c r="CH20" s="324"/>
      <c r="CI20" s="324"/>
      <c r="CJ20" s="324"/>
      <c r="CK20" s="324"/>
      <c r="CL20" s="324"/>
      <c r="CM20" s="324"/>
      <c r="CN20" s="324"/>
      <c r="CO20" s="324"/>
      <c r="CP20" s="324"/>
      <c r="CQ20" s="324"/>
      <c r="CR20" s="324"/>
      <c r="CS20" s="325"/>
      <c r="CT20" s="329"/>
      <c r="CU20" s="329"/>
      <c r="CV20" s="329"/>
      <c r="CW20" s="329"/>
      <c r="CX20" s="329"/>
      <c r="CY20" s="329"/>
      <c r="CZ20" s="329"/>
      <c r="DA20" s="329"/>
      <c r="DB20" s="329"/>
      <c r="DC20" s="329"/>
      <c r="DD20" s="329"/>
      <c r="DE20" s="329"/>
      <c r="DF20" s="329"/>
      <c r="DG20" s="329"/>
      <c r="DH20" s="329"/>
      <c r="DI20" s="329"/>
      <c r="DJ20" s="329"/>
      <c r="DK20" s="329"/>
      <c r="DL20" s="329"/>
      <c r="DM20" s="329"/>
      <c r="DN20" s="329"/>
      <c r="DO20" s="329"/>
      <c r="DP20" s="329"/>
      <c r="DQ20" s="329"/>
      <c r="DR20" s="329"/>
      <c r="DS20" s="333"/>
      <c r="DT20" s="334"/>
      <c r="DU20" s="334"/>
      <c r="DV20" s="334"/>
      <c r="DW20" s="334"/>
      <c r="DX20" s="334"/>
      <c r="DY20" s="334"/>
      <c r="DZ20" s="334"/>
      <c r="EA20" s="334"/>
      <c r="EB20" s="334"/>
      <c r="EC20" s="334"/>
      <c r="ED20" s="334"/>
      <c r="EE20" s="334"/>
      <c r="EF20" s="334"/>
      <c r="EG20" s="334"/>
      <c r="EH20" s="334"/>
      <c r="EI20" s="334"/>
      <c r="EJ20" s="334"/>
      <c r="EK20" s="334"/>
      <c r="EL20" s="334"/>
      <c r="EM20" s="334"/>
      <c r="EN20" s="334"/>
      <c r="EO20" s="334"/>
      <c r="EP20" s="334"/>
      <c r="EQ20" s="335"/>
      <c r="ER20" s="123"/>
      <c r="ES20" s="123"/>
      <c r="ET20" s="123"/>
      <c r="EU20" s="123"/>
    </row>
    <row r="21" spans="5:168" ht="19.5" customHeight="1">
      <c r="E21" s="122"/>
      <c r="F21" s="313">
        <v>5</v>
      </c>
      <c r="G21" s="313"/>
      <c r="H21" s="313"/>
      <c r="I21" s="336">
        <v>0</v>
      </c>
      <c r="J21" s="336"/>
      <c r="K21" s="336"/>
      <c r="L21" s="336">
        <v>5</v>
      </c>
      <c r="M21" s="336"/>
      <c r="N21" s="336"/>
      <c r="O21" s="336">
        <v>0</v>
      </c>
      <c r="P21" s="336"/>
      <c r="Q21" s="336"/>
      <c r="R21" s="336">
        <v>5</v>
      </c>
      <c r="S21" s="336"/>
      <c r="T21" s="336"/>
      <c r="U21" s="345">
        <v>0</v>
      </c>
      <c r="V21" s="345"/>
      <c r="W21" s="345"/>
      <c r="X21" s="345">
        <v>1</v>
      </c>
      <c r="Y21" s="345"/>
      <c r="Z21" s="345"/>
      <c r="AA21" s="346" t="s">
        <v>37</v>
      </c>
      <c r="AB21" s="346"/>
      <c r="AC21" s="346"/>
      <c r="AD21" s="313">
        <v>5</v>
      </c>
      <c r="AE21" s="313"/>
      <c r="AF21" s="313"/>
      <c r="AG21" s="336">
        <v>0</v>
      </c>
      <c r="AH21" s="336"/>
      <c r="AI21" s="336"/>
      <c r="AJ21" s="336">
        <v>6</v>
      </c>
      <c r="AK21" s="336"/>
      <c r="AL21" s="336"/>
      <c r="AM21" s="345">
        <v>0</v>
      </c>
      <c r="AN21" s="345"/>
      <c r="AO21" s="345"/>
      <c r="AP21" s="345">
        <v>4</v>
      </c>
      <c r="AQ21" s="345"/>
      <c r="AR21" s="345"/>
      <c r="AS21" s="345">
        <v>3</v>
      </c>
      <c r="AT21" s="345"/>
      <c r="AU21" s="345"/>
      <c r="AV21" s="345">
        <v>0</v>
      </c>
      <c r="AW21" s="345"/>
      <c r="AX21" s="345"/>
      <c r="AY21" s="346" t="s">
        <v>38</v>
      </c>
      <c r="AZ21" s="346"/>
      <c r="BA21" s="346"/>
      <c r="BB21" s="130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317" t="s">
        <v>89</v>
      </c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9"/>
      <c r="CT21" s="337">
        <v>0.121</v>
      </c>
      <c r="CU21" s="337"/>
      <c r="CV21" s="337"/>
      <c r="CW21" s="337"/>
      <c r="CX21" s="337"/>
      <c r="CY21" s="337"/>
      <c r="CZ21" s="337"/>
      <c r="DA21" s="337"/>
      <c r="DB21" s="337"/>
      <c r="DC21" s="337"/>
      <c r="DD21" s="337"/>
      <c r="DE21" s="337"/>
      <c r="DF21" s="337"/>
      <c r="DG21" s="337"/>
      <c r="DH21" s="337"/>
      <c r="DI21" s="337"/>
      <c r="DJ21" s="337"/>
      <c r="DK21" s="337"/>
      <c r="DL21" s="337"/>
      <c r="DM21" s="337"/>
      <c r="DN21" s="337"/>
      <c r="DO21" s="337"/>
      <c r="DP21" s="337"/>
      <c r="DQ21" s="337"/>
      <c r="DR21" s="337"/>
      <c r="DS21" s="338">
        <v>8.4000000000000005E-2</v>
      </c>
      <c r="DT21" s="339"/>
      <c r="DU21" s="339"/>
      <c r="DV21" s="339"/>
      <c r="DW21" s="339"/>
      <c r="DX21" s="339"/>
      <c r="DY21" s="339"/>
      <c r="DZ21" s="339"/>
      <c r="EA21" s="339"/>
      <c r="EB21" s="339"/>
      <c r="EC21" s="339"/>
      <c r="ED21" s="339"/>
      <c r="EE21" s="339"/>
      <c r="EF21" s="339"/>
      <c r="EG21" s="339"/>
      <c r="EH21" s="339"/>
      <c r="EI21" s="339"/>
      <c r="EJ21" s="339"/>
      <c r="EK21" s="339"/>
      <c r="EL21" s="339"/>
      <c r="EM21" s="339"/>
      <c r="EN21" s="339"/>
      <c r="EO21" s="339"/>
      <c r="EP21" s="339"/>
      <c r="EQ21" s="340"/>
      <c r="ER21" s="132"/>
      <c r="ES21" s="132"/>
      <c r="ET21" s="132"/>
      <c r="EU21" s="132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</row>
    <row r="22" spans="5:168" ht="6.75" customHeight="1">
      <c r="E22" s="122"/>
      <c r="BB22" s="121"/>
      <c r="BW22" s="323"/>
      <c r="BX22" s="324"/>
      <c r="BY22" s="324"/>
      <c r="BZ22" s="324"/>
      <c r="CA22" s="324"/>
      <c r="CB22" s="324"/>
      <c r="CC22" s="324"/>
      <c r="CD22" s="324"/>
      <c r="CE22" s="324"/>
      <c r="CF22" s="324"/>
      <c r="CG22" s="324"/>
      <c r="CH22" s="324"/>
      <c r="CI22" s="324"/>
      <c r="CJ22" s="324"/>
      <c r="CK22" s="324"/>
      <c r="CL22" s="324"/>
      <c r="CM22" s="324"/>
      <c r="CN22" s="324"/>
      <c r="CO22" s="324"/>
      <c r="CP22" s="324"/>
      <c r="CQ22" s="324"/>
      <c r="CR22" s="324"/>
      <c r="CS22" s="325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41"/>
      <c r="DT22" s="342"/>
      <c r="DU22" s="342"/>
      <c r="DV22" s="342"/>
      <c r="DW22" s="342"/>
      <c r="DX22" s="342"/>
      <c r="DY22" s="342"/>
      <c r="DZ22" s="342"/>
      <c r="EA22" s="342"/>
      <c r="EB22" s="342"/>
      <c r="EC22" s="342"/>
      <c r="ED22" s="342"/>
      <c r="EE22" s="342"/>
      <c r="EF22" s="342"/>
      <c r="EG22" s="342"/>
      <c r="EH22" s="342"/>
      <c r="EI22" s="342"/>
      <c r="EJ22" s="342"/>
      <c r="EK22" s="342"/>
      <c r="EL22" s="342"/>
      <c r="EM22" s="342"/>
      <c r="EN22" s="342"/>
      <c r="EO22" s="342"/>
      <c r="EP22" s="342"/>
      <c r="EQ22" s="343"/>
      <c r="ER22" s="132"/>
      <c r="ES22" s="132"/>
      <c r="ET22" s="132"/>
      <c r="EU22" s="132"/>
    </row>
    <row r="23" spans="5:168" s="136" customFormat="1" ht="8.25" customHeight="1">
      <c r="E23" s="133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3"/>
      <c r="R23" s="344" t="s">
        <v>35</v>
      </c>
      <c r="S23" s="344"/>
      <c r="T23" s="344"/>
      <c r="U23" s="344" t="s">
        <v>34</v>
      </c>
      <c r="V23" s="344"/>
      <c r="W23" s="344"/>
      <c r="X23" s="344" t="s">
        <v>33</v>
      </c>
      <c r="Y23" s="344"/>
      <c r="Z23" s="344"/>
      <c r="AA23" s="344" t="s">
        <v>39</v>
      </c>
      <c r="AB23" s="344"/>
      <c r="AC23" s="344"/>
      <c r="AD23" s="344" t="s">
        <v>35</v>
      </c>
      <c r="AE23" s="344"/>
      <c r="AF23" s="344"/>
      <c r="AG23" s="344" t="s">
        <v>34</v>
      </c>
      <c r="AH23" s="344"/>
      <c r="AI23" s="344"/>
      <c r="AJ23" s="344" t="s">
        <v>33</v>
      </c>
      <c r="AK23" s="344"/>
      <c r="AL23" s="344"/>
      <c r="AM23" s="344" t="s">
        <v>36</v>
      </c>
      <c r="AN23" s="344"/>
      <c r="AO23" s="344"/>
      <c r="AP23" s="344" t="s">
        <v>35</v>
      </c>
      <c r="AQ23" s="344"/>
      <c r="AR23" s="344"/>
      <c r="AS23" s="344" t="s">
        <v>34</v>
      </c>
      <c r="AT23" s="344"/>
      <c r="AU23" s="344"/>
      <c r="AV23" s="344" t="s">
        <v>33</v>
      </c>
      <c r="AW23" s="344"/>
      <c r="AX23" s="344"/>
      <c r="AY23" s="344" t="s">
        <v>32</v>
      </c>
      <c r="AZ23" s="344"/>
      <c r="BA23" s="344"/>
      <c r="BB23" s="135"/>
      <c r="BW23" s="317" t="s">
        <v>90</v>
      </c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9"/>
      <c r="CT23" s="337">
        <v>9.7000000000000003E-2</v>
      </c>
      <c r="CU23" s="337"/>
      <c r="CV23" s="337"/>
      <c r="CW23" s="337"/>
      <c r="CX23" s="337"/>
      <c r="CY23" s="337"/>
      <c r="CZ23" s="337"/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38">
        <v>0.06</v>
      </c>
      <c r="DT23" s="339"/>
      <c r="DU23" s="339"/>
      <c r="DV23" s="339"/>
      <c r="DW23" s="339"/>
      <c r="DX23" s="339"/>
      <c r="DY23" s="339"/>
      <c r="DZ23" s="339"/>
      <c r="EA23" s="339"/>
      <c r="EB23" s="339"/>
      <c r="EC23" s="339"/>
      <c r="ED23" s="339"/>
      <c r="EE23" s="339"/>
      <c r="EF23" s="339"/>
      <c r="EG23" s="339"/>
      <c r="EH23" s="339"/>
      <c r="EI23" s="339"/>
      <c r="EJ23" s="339"/>
      <c r="EK23" s="339"/>
      <c r="EL23" s="339"/>
      <c r="EM23" s="339"/>
      <c r="EN23" s="339"/>
      <c r="EO23" s="339"/>
      <c r="EP23" s="339"/>
      <c r="EQ23" s="340"/>
      <c r="ER23" s="132"/>
      <c r="ES23" s="132"/>
      <c r="ET23" s="132"/>
      <c r="EU23" s="132"/>
    </row>
    <row r="24" spans="5:168" ht="19.5" customHeight="1">
      <c r="E24" s="320" t="s">
        <v>6</v>
      </c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2"/>
      <c r="Q24" s="122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>
        <v>1</v>
      </c>
      <c r="AN24" s="304"/>
      <c r="AO24" s="304"/>
      <c r="AP24" s="304">
        <v>6</v>
      </c>
      <c r="AQ24" s="304"/>
      <c r="AR24" s="304"/>
      <c r="AS24" s="304">
        <v>0</v>
      </c>
      <c r="AT24" s="304"/>
      <c r="AU24" s="304"/>
      <c r="AV24" s="304">
        <v>0</v>
      </c>
      <c r="AW24" s="304"/>
      <c r="AX24" s="304"/>
      <c r="AY24" s="304">
        <v>0</v>
      </c>
      <c r="AZ24" s="304"/>
      <c r="BA24" s="304"/>
      <c r="BB24" s="121"/>
      <c r="BW24" s="323"/>
      <c r="BX24" s="324"/>
      <c r="BY24" s="324"/>
      <c r="BZ24" s="324"/>
      <c r="CA24" s="324"/>
      <c r="CB24" s="324"/>
      <c r="CC24" s="324"/>
      <c r="CD24" s="324"/>
      <c r="CE24" s="324"/>
      <c r="CF24" s="324"/>
      <c r="CG24" s="324"/>
      <c r="CH24" s="324"/>
      <c r="CI24" s="324"/>
      <c r="CJ24" s="324"/>
      <c r="CK24" s="324"/>
      <c r="CL24" s="324"/>
      <c r="CM24" s="324"/>
      <c r="CN24" s="324"/>
      <c r="CO24" s="324"/>
      <c r="CP24" s="324"/>
      <c r="CQ24" s="324"/>
      <c r="CR24" s="324"/>
      <c r="CS24" s="325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41"/>
      <c r="DT24" s="342"/>
      <c r="DU24" s="342"/>
      <c r="DV24" s="342"/>
      <c r="DW24" s="342"/>
      <c r="DX24" s="342"/>
      <c r="DY24" s="342"/>
      <c r="DZ24" s="342"/>
      <c r="EA24" s="342"/>
      <c r="EB24" s="342"/>
      <c r="EC24" s="342"/>
      <c r="ED24" s="342"/>
      <c r="EE24" s="342"/>
      <c r="EF24" s="342"/>
      <c r="EG24" s="342"/>
      <c r="EH24" s="342"/>
      <c r="EI24" s="342"/>
      <c r="EJ24" s="342"/>
      <c r="EK24" s="342"/>
      <c r="EL24" s="342"/>
      <c r="EM24" s="342"/>
      <c r="EN24" s="342"/>
      <c r="EO24" s="342"/>
      <c r="EP24" s="342"/>
      <c r="EQ24" s="343"/>
      <c r="ER24" s="132"/>
      <c r="ES24" s="132"/>
      <c r="ET24" s="132"/>
      <c r="EU24" s="132"/>
    </row>
    <row r="25" spans="5:168" s="143" customFormat="1" ht="3.75" customHeight="1">
      <c r="E25" s="137"/>
      <c r="F25" s="115"/>
      <c r="G25" s="115"/>
      <c r="H25" s="115"/>
      <c r="I25" s="115"/>
      <c r="J25" s="115"/>
      <c r="K25" s="115"/>
      <c r="L25" s="115"/>
      <c r="M25" s="115"/>
      <c r="N25" s="115"/>
      <c r="O25" s="138"/>
      <c r="P25" s="138"/>
      <c r="Q25" s="139"/>
      <c r="R25" s="140"/>
      <c r="S25" s="140"/>
      <c r="T25" s="141"/>
      <c r="U25" s="139"/>
      <c r="V25" s="142"/>
      <c r="W25" s="141"/>
      <c r="X25" s="139"/>
      <c r="Y25" s="140"/>
      <c r="Z25" s="141"/>
      <c r="AA25" s="139"/>
      <c r="AB25" s="142"/>
      <c r="AC25" s="141"/>
      <c r="AD25" s="139"/>
      <c r="AE25" s="140"/>
      <c r="AF25" s="141"/>
      <c r="AG25" s="139"/>
      <c r="AH25" s="142"/>
      <c r="AI25" s="141"/>
      <c r="AJ25" s="139"/>
      <c r="AK25" s="140"/>
      <c r="AL25" s="141"/>
      <c r="AP25" s="139"/>
      <c r="AQ25" s="140"/>
      <c r="AR25" s="141"/>
      <c r="AV25" s="139"/>
      <c r="AW25" s="140"/>
      <c r="AX25" s="141"/>
      <c r="BB25" s="144"/>
    </row>
    <row r="26" spans="5:168" ht="4.5" customHeight="1">
      <c r="E26" s="14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7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9"/>
    </row>
    <row r="27" spans="5:168" ht="19.5" customHeight="1">
      <c r="E27" s="320" t="s">
        <v>29</v>
      </c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2"/>
      <c r="Q27" s="122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>
        <v>5</v>
      </c>
      <c r="AN27" s="304"/>
      <c r="AO27" s="304"/>
      <c r="AP27" s="304">
        <v>0</v>
      </c>
      <c r="AQ27" s="304"/>
      <c r="AR27" s="304"/>
      <c r="AS27" s="304">
        <v>0</v>
      </c>
      <c r="AT27" s="304"/>
      <c r="AU27" s="304"/>
      <c r="AV27" s="304">
        <v>0</v>
      </c>
      <c r="AW27" s="304"/>
      <c r="AX27" s="304"/>
      <c r="AY27" s="304">
        <v>0</v>
      </c>
      <c r="AZ27" s="304"/>
      <c r="BA27" s="304"/>
      <c r="BB27" s="121"/>
      <c r="BU27" s="347" t="s">
        <v>91</v>
      </c>
      <c r="BV27" s="347"/>
      <c r="BW27" s="347"/>
      <c r="BX27" s="347"/>
      <c r="BY27" s="347"/>
      <c r="BZ27" s="347"/>
      <c r="CA27" s="347"/>
      <c r="CB27" s="347"/>
      <c r="CC27" s="347"/>
      <c r="CD27" s="347"/>
      <c r="CE27" s="347"/>
      <c r="CF27" s="347"/>
      <c r="CG27" s="347"/>
      <c r="CH27" s="347"/>
      <c r="CI27" s="347"/>
      <c r="CJ27" s="347"/>
      <c r="CK27" s="347"/>
      <c r="CL27" s="347"/>
      <c r="CM27" s="347"/>
      <c r="CN27" s="347"/>
      <c r="CO27" s="347"/>
      <c r="CP27" s="347"/>
      <c r="CQ27" s="347"/>
      <c r="DP27" s="119"/>
    </row>
    <row r="28" spans="5:168" s="153" customFormat="1" ht="3.75" customHeight="1">
      <c r="E28" s="150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39"/>
      <c r="R28" s="140"/>
      <c r="S28" s="140"/>
      <c r="T28" s="141"/>
      <c r="U28" s="139"/>
      <c r="V28" s="142"/>
      <c r="W28" s="141"/>
      <c r="X28" s="139"/>
      <c r="Y28" s="140"/>
      <c r="Z28" s="141"/>
      <c r="AA28" s="139"/>
      <c r="AB28" s="142"/>
      <c r="AC28" s="141"/>
      <c r="AD28" s="139"/>
      <c r="AE28" s="140"/>
      <c r="AF28" s="141"/>
      <c r="AG28" s="139"/>
      <c r="AH28" s="142"/>
      <c r="AI28" s="141"/>
      <c r="AJ28" s="139"/>
      <c r="AK28" s="140"/>
      <c r="AL28" s="141"/>
      <c r="AM28" s="143"/>
      <c r="AN28" s="143"/>
      <c r="AO28" s="143"/>
      <c r="AP28" s="152"/>
      <c r="AQ28" s="143"/>
      <c r="AR28" s="144"/>
      <c r="AS28" s="143"/>
      <c r="AT28" s="143"/>
      <c r="AU28" s="143"/>
      <c r="AV28" s="152"/>
      <c r="AW28" s="143"/>
      <c r="AX28" s="144"/>
      <c r="AY28" s="143"/>
      <c r="AZ28" s="143"/>
      <c r="BA28" s="143"/>
      <c r="BB28" s="144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347"/>
      <c r="BV28" s="347"/>
      <c r="BW28" s="347"/>
      <c r="BX28" s="347"/>
      <c r="BY28" s="347"/>
      <c r="BZ28" s="347"/>
      <c r="CA28" s="347"/>
      <c r="CB28" s="347"/>
      <c r="CC28" s="347"/>
      <c r="CD28" s="347"/>
      <c r="CE28" s="347"/>
      <c r="CF28" s="347"/>
      <c r="CG28" s="347"/>
      <c r="CH28" s="347"/>
      <c r="CI28" s="347"/>
      <c r="CJ28" s="347"/>
      <c r="CK28" s="347"/>
      <c r="CL28" s="347"/>
      <c r="CM28" s="347"/>
      <c r="CN28" s="347"/>
      <c r="CO28" s="347"/>
      <c r="CP28" s="347"/>
      <c r="CQ28" s="347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</row>
    <row r="29" spans="5:168" ht="4.5" customHeight="1">
      <c r="E29" s="120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22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9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</row>
    <row r="30" spans="5:168" ht="19.5" customHeight="1">
      <c r="E30" s="320" t="s">
        <v>30</v>
      </c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2"/>
      <c r="Q30" s="122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  <c r="AY30" s="300"/>
      <c r="AZ30" s="300"/>
      <c r="BA30" s="300"/>
      <c r="BB30" s="121"/>
      <c r="BU30" s="119"/>
      <c r="BV30" s="119"/>
      <c r="BW30" s="351" t="s">
        <v>92</v>
      </c>
      <c r="BX30" s="352"/>
      <c r="BY30" s="352"/>
      <c r="BZ30" s="352"/>
      <c r="CA30" s="352"/>
      <c r="CB30" s="352"/>
      <c r="CC30" s="352"/>
      <c r="CD30" s="352"/>
      <c r="CE30" s="352"/>
      <c r="CF30" s="352"/>
      <c r="CG30" s="352"/>
      <c r="CH30" s="352"/>
      <c r="CI30" s="352"/>
      <c r="CJ30" s="352"/>
      <c r="CK30" s="352"/>
      <c r="CL30" s="352"/>
      <c r="CM30" s="352"/>
      <c r="CN30" s="352"/>
      <c r="CO30" s="352"/>
      <c r="CP30" s="352"/>
      <c r="CQ30" s="352"/>
      <c r="CR30" s="352"/>
      <c r="CS30" s="352"/>
      <c r="CT30" s="352"/>
      <c r="CU30" s="352"/>
      <c r="CV30" s="352"/>
      <c r="CW30" s="352"/>
      <c r="CX30" s="352"/>
      <c r="CY30" s="352"/>
      <c r="CZ30" s="352"/>
      <c r="DA30" s="352"/>
      <c r="DB30" s="352"/>
      <c r="DC30" s="352"/>
      <c r="DD30" s="352"/>
      <c r="DE30" s="353"/>
      <c r="DF30" s="348" t="s">
        <v>93</v>
      </c>
      <c r="DG30" s="348"/>
      <c r="DH30" s="348"/>
      <c r="DI30" s="348"/>
      <c r="DJ30" s="348"/>
      <c r="DK30" s="348"/>
      <c r="DL30" s="348"/>
      <c r="DM30" s="348"/>
      <c r="DN30" s="348"/>
      <c r="DO30" s="348"/>
      <c r="DP30" s="348"/>
      <c r="DQ30" s="348"/>
      <c r="DR30" s="348"/>
      <c r="DS30" s="348"/>
      <c r="DT30" s="348"/>
      <c r="DU30" s="348"/>
      <c r="DV30" s="348"/>
      <c r="DW30" s="348"/>
      <c r="DX30" s="317" t="s">
        <v>94</v>
      </c>
      <c r="DY30" s="318"/>
      <c r="DZ30" s="318"/>
      <c r="EA30" s="318"/>
      <c r="EB30" s="318"/>
      <c r="EC30" s="318"/>
      <c r="ED30" s="318"/>
      <c r="EE30" s="318"/>
      <c r="EF30" s="318"/>
      <c r="EG30" s="318"/>
      <c r="EH30" s="318"/>
      <c r="EI30" s="318"/>
      <c r="EJ30" s="318"/>
      <c r="EK30" s="318"/>
      <c r="EL30" s="318"/>
      <c r="EM30" s="318"/>
      <c r="EN30" s="318"/>
      <c r="EO30" s="318"/>
      <c r="EP30" s="318"/>
      <c r="EQ30" s="319"/>
    </row>
    <row r="31" spans="5:168" s="82" customFormat="1" ht="3.75" customHeight="1">
      <c r="E31" s="7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138"/>
      <c r="Q31" s="139"/>
      <c r="R31" s="140"/>
      <c r="S31" s="140"/>
      <c r="T31" s="141"/>
      <c r="U31" s="139"/>
      <c r="V31" s="142"/>
      <c r="W31" s="141"/>
      <c r="X31" s="139"/>
      <c r="Y31" s="140"/>
      <c r="Z31" s="141"/>
      <c r="AA31" s="139"/>
      <c r="AB31" s="142"/>
      <c r="AC31" s="141"/>
      <c r="AD31" s="139"/>
      <c r="AE31" s="140"/>
      <c r="AF31" s="141"/>
      <c r="AG31" s="139"/>
      <c r="AH31" s="142"/>
      <c r="AI31" s="141"/>
      <c r="AJ31" s="139"/>
      <c r="AK31" s="140"/>
      <c r="AL31" s="141"/>
      <c r="AM31" s="143"/>
      <c r="AN31" s="143"/>
      <c r="AO31" s="143"/>
      <c r="AP31" s="139"/>
      <c r="AQ31" s="140"/>
      <c r="AR31" s="141"/>
      <c r="AS31" s="143"/>
      <c r="AT31" s="143"/>
      <c r="AU31" s="143"/>
      <c r="AV31" s="139"/>
      <c r="AW31" s="140"/>
      <c r="AX31" s="141"/>
      <c r="AY31" s="143"/>
      <c r="AZ31" s="143"/>
      <c r="BA31" s="143"/>
      <c r="BB31" s="144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W31" s="354"/>
      <c r="BX31" s="355"/>
      <c r="BY31" s="355"/>
      <c r="BZ31" s="355"/>
      <c r="CA31" s="355"/>
      <c r="CB31" s="355"/>
      <c r="CC31" s="355"/>
      <c r="CD31" s="355"/>
      <c r="CE31" s="355"/>
      <c r="CF31" s="355"/>
      <c r="CG31" s="355"/>
      <c r="CH31" s="355"/>
      <c r="CI31" s="355"/>
      <c r="CJ31" s="355"/>
      <c r="CK31" s="355"/>
      <c r="CL31" s="355"/>
      <c r="CM31" s="355"/>
      <c r="CN31" s="355"/>
      <c r="CO31" s="355"/>
      <c r="CP31" s="355"/>
      <c r="CQ31" s="355"/>
      <c r="CR31" s="355"/>
      <c r="CS31" s="355"/>
      <c r="CT31" s="355"/>
      <c r="CU31" s="355"/>
      <c r="CV31" s="355"/>
      <c r="CW31" s="355"/>
      <c r="CX31" s="355"/>
      <c r="CY31" s="355"/>
      <c r="CZ31" s="355"/>
      <c r="DA31" s="355"/>
      <c r="DB31" s="355"/>
      <c r="DC31" s="355"/>
      <c r="DD31" s="355"/>
      <c r="DE31" s="356"/>
      <c r="DF31" s="349"/>
      <c r="DG31" s="349"/>
      <c r="DH31" s="349"/>
      <c r="DI31" s="349"/>
      <c r="DJ31" s="349"/>
      <c r="DK31" s="349"/>
      <c r="DL31" s="349"/>
      <c r="DM31" s="349"/>
      <c r="DN31" s="349"/>
      <c r="DO31" s="349"/>
      <c r="DP31" s="349"/>
      <c r="DQ31" s="349"/>
      <c r="DR31" s="349"/>
      <c r="DS31" s="349"/>
      <c r="DT31" s="349"/>
      <c r="DU31" s="349"/>
      <c r="DV31" s="349"/>
      <c r="DW31" s="349"/>
      <c r="DX31" s="320"/>
      <c r="DY31" s="321"/>
      <c r="DZ31" s="321"/>
      <c r="EA31" s="321"/>
      <c r="EB31" s="321"/>
      <c r="EC31" s="321"/>
      <c r="ED31" s="321"/>
      <c r="EE31" s="321"/>
      <c r="EF31" s="321"/>
      <c r="EG31" s="321"/>
      <c r="EH31" s="321"/>
      <c r="EI31" s="321"/>
      <c r="EJ31" s="321"/>
      <c r="EK31" s="321"/>
      <c r="EL31" s="321"/>
      <c r="EM31" s="321"/>
      <c r="EN31" s="321"/>
      <c r="EO31" s="321"/>
      <c r="EP31" s="321"/>
      <c r="EQ31" s="322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</row>
    <row r="32" spans="5:168" ht="4.5" customHeight="1"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W32" s="354"/>
      <c r="BX32" s="355"/>
      <c r="BY32" s="355"/>
      <c r="BZ32" s="355"/>
      <c r="CA32" s="355"/>
      <c r="CB32" s="355"/>
      <c r="CC32" s="355"/>
      <c r="CD32" s="355"/>
      <c r="CE32" s="355"/>
      <c r="CF32" s="355"/>
      <c r="CG32" s="355"/>
      <c r="CH32" s="355"/>
      <c r="CI32" s="355"/>
      <c r="CJ32" s="355"/>
      <c r="CK32" s="355"/>
      <c r="CL32" s="355"/>
      <c r="CM32" s="355"/>
      <c r="CN32" s="355"/>
      <c r="CO32" s="355"/>
      <c r="CP32" s="355"/>
      <c r="CQ32" s="355"/>
      <c r="CR32" s="355"/>
      <c r="CS32" s="355"/>
      <c r="CT32" s="355"/>
      <c r="CU32" s="355"/>
      <c r="CV32" s="355"/>
      <c r="CW32" s="355"/>
      <c r="CX32" s="355"/>
      <c r="CY32" s="355"/>
      <c r="CZ32" s="355"/>
      <c r="DA32" s="355"/>
      <c r="DB32" s="355"/>
      <c r="DC32" s="355"/>
      <c r="DD32" s="355"/>
      <c r="DE32" s="356"/>
      <c r="DF32" s="349"/>
      <c r="DG32" s="349"/>
      <c r="DH32" s="349"/>
      <c r="DI32" s="349"/>
      <c r="DJ32" s="349"/>
      <c r="DK32" s="349"/>
      <c r="DL32" s="349"/>
      <c r="DM32" s="349"/>
      <c r="DN32" s="349"/>
      <c r="DO32" s="349"/>
      <c r="DP32" s="349"/>
      <c r="DQ32" s="349"/>
      <c r="DR32" s="349"/>
      <c r="DS32" s="349"/>
      <c r="DT32" s="349"/>
      <c r="DU32" s="349"/>
      <c r="DV32" s="349"/>
      <c r="DW32" s="349"/>
      <c r="DX32" s="320"/>
      <c r="DY32" s="321"/>
      <c r="DZ32" s="321"/>
      <c r="EA32" s="321"/>
      <c r="EB32" s="321"/>
      <c r="EC32" s="321"/>
      <c r="ED32" s="321"/>
      <c r="EE32" s="321"/>
      <c r="EF32" s="321"/>
      <c r="EG32" s="321"/>
      <c r="EH32" s="321"/>
      <c r="EI32" s="321"/>
      <c r="EJ32" s="321"/>
      <c r="EK32" s="321"/>
      <c r="EL32" s="321"/>
      <c r="EM32" s="321"/>
      <c r="EN32" s="321"/>
      <c r="EO32" s="321"/>
      <c r="EP32" s="321"/>
      <c r="EQ32" s="322"/>
    </row>
    <row r="33" spans="5:166" ht="19.5" customHeight="1">
      <c r="E33" s="120" t="s">
        <v>7</v>
      </c>
      <c r="F33" s="119"/>
      <c r="G33" s="119"/>
      <c r="H33" s="119"/>
      <c r="I33" s="119"/>
      <c r="J33" s="119"/>
      <c r="K33" s="119"/>
      <c r="L33" s="119"/>
      <c r="M33" s="119"/>
      <c r="N33" s="115"/>
      <c r="O33" s="119"/>
      <c r="P33" s="119"/>
      <c r="Q33" s="122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121"/>
      <c r="BW33" s="354"/>
      <c r="BX33" s="355"/>
      <c r="BY33" s="355"/>
      <c r="BZ33" s="355"/>
      <c r="CA33" s="355"/>
      <c r="CB33" s="355"/>
      <c r="CC33" s="355"/>
      <c r="CD33" s="355"/>
      <c r="CE33" s="355"/>
      <c r="CF33" s="355"/>
      <c r="CG33" s="355"/>
      <c r="CH33" s="355"/>
      <c r="CI33" s="355"/>
      <c r="CJ33" s="355"/>
      <c r="CK33" s="355"/>
      <c r="CL33" s="355"/>
      <c r="CM33" s="355"/>
      <c r="CN33" s="355"/>
      <c r="CO33" s="355"/>
      <c r="CP33" s="355"/>
      <c r="CQ33" s="355"/>
      <c r="CR33" s="355"/>
      <c r="CS33" s="355"/>
      <c r="CT33" s="355"/>
      <c r="CU33" s="355"/>
      <c r="CV33" s="355"/>
      <c r="CW33" s="355"/>
      <c r="CX33" s="355"/>
      <c r="CY33" s="355"/>
      <c r="CZ33" s="355"/>
      <c r="DA33" s="355"/>
      <c r="DB33" s="355"/>
      <c r="DC33" s="355"/>
      <c r="DD33" s="355"/>
      <c r="DE33" s="356"/>
      <c r="DF33" s="349"/>
      <c r="DG33" s="349"/>
      <c r="DH33" s="349"/>
      <c r="DI33" s="349"/>
      <c r="DJ33" s="349"/>
      <c r="DK33" s="349"/>
      <c r="DL33" s="349"/>
      <c r="DM33" s="349"/>
      <c r="DN33" s="349"/>
      <c r="DO33" s="349"/>
      <c r="DP33" s="349"/>
      <c r="DQ33" s="349"/>
      <c r="DR33" s="349"/>
      <c r="DS33" s="349"/>
      <c r="DT33" s="349"/>
      <c r="DU33" s="349"/>
      <c r="DV33" s="349"/>
      <c r="DW33" s="349"/>
      <c r="DX33" s="320"/>
      <c r="DY33" s="321"/>
      <c r="DZ33" s="321"/>
      <c r="EA33" s="321"/>
      <c r="EB33" s="321"/>
      <c r="EC33" s="321"/>
      <c r="ED33" s="321"/>
      <c r="EE33" s="321"/>
      <c r="EF33" s="321"/>
      <c r="EG33" s="321"/>
      <c r="EH33" s="321"/>
      <c r="EI33" s="321"/>
      <c r="EJ33" s="321"/>
      <c r="EK33" s="321"/>
      <c r="EL33" s="321"/>
      <c r="EM33" s="321"/>
      <c r="EN33" s="321"/>
      <c r="EO33" s="321"/>
      <c r="EP33" s="321"/>
      <c r="EQ33" s="322"/>
    </row>
    <row r="34" spans="5:166" s="153" customFormat="1" ht="3.75" customHeight="1">
      <c r="E34" s="150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38"/>
      <c r="Q34" s="139"/>
      <c r="R34" s="140"/>
      <c r="S34" s="140"/>
      <c r="T34" s="141"/>
      <c r="U34" s="139"/>
      <c r="V34" s="142"/>
      <c r="W34" s="141"/>
      <c r="X34" s="139"/>
      <c r="Y34" s="140"/>
      <c r="Z34" s="141"/>
      <c r="AA34" s="139"/>
      <c r="AB34" s="142"/>
      <c r="AC34" s="141"/>
      <c r="AD34" s="139"/>
      <c r="AE34" s="140"/>
      <c r="AF34" s="141"/>
      <c r="AG34" s="139"/>
      <c r="AH34" s="142"/>
      <c r="AI34" s="141"/>
      <c r="AJ34" s="139"/>
      <c r="AK34" s="140"/>
      <c r="AL34" s="141"/>
      <c r="AM34" s="140"/>
      <c r="AN34" s="140"/>
      <c r="AO34" s="140"/>
      <c r="AP34" s="139"/>
      <c r="AQ34" s="140"/>
      <c r="AR34" s="141"/>
      <c r="AS34" s="140"/>
      <c r="AT34" s="140"/>
      <c r="AU34" s="140"/>
      <c r="AV34" s="139"/>
      <c r="AW34" s="140"/>
      <c r="AX34" s="141"/>
      <c r="AY34" s="140"/>
      <c r="AZ34" s="140"/>
      <c r="BA34" s="140"/>
      <c r="BB34" s="141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354"/>
      <c r="BX34" s="355"/>
      <c r="BY34" s="355"/>
      <c r="BZ34" s="355"/>
      <c r="CA34" s="355"/>
      <c r="CB34" s="355"/>
      <c r="CC34" s="355"/>
      <c r="CD34" s="355"/>
      <c r="CE34" s="355"/>
      <c r="CF34" s="355"/>
      <c r="CG34" s="355"/>
      <c r="CH34" s="355"/>
      <c r="CI34" s="355"/>
      <c r="CJ34" s="355"/>
      <c r="CK34" s="355"/>
      <c r="CL34" s="355"/>
      <c r="CM34" s="355"/>
      <c r="CN34" s="355"/>
      <c r="CO34" s="355"/>
      <c r="CP34" s="355"/>
      <c r="CQ34" s="355"/>
      <c r="CR34" s="355"/>
      <c r="CS34" s="355"/>
      <c r="CT34" s="355"/>
      <c r="CU34" s="355"/>
      <c r="CV34" s="355"/>
      <c r="CW34" s="355"/>
      <c r="CX34" s="355"/>
      <c r="CY34" s="355"/>
      <c r="CZ34" s="355"/>
      <c r="DA34" s="355"/>
      <c r="DB34" s="355"/>
      <c r="DC34" s="355"/>
      <c r="DD34" s="355"/>
      <c r="DE34" s="356"/>
      <c r="DF34" s="349"/>
      <c r="DG34" s="349"/>
      <c r="DH34" s="349"/>
      <c r="DI34" s="349"/>
      <c r="DJ34" s="349"/>
      <c r="DK34" s="349"/>
      <c r="DL34" s="349"/>
      <c r="DM34" s="349"/>
      <c r="DN34" s="349"/>
      <c r="DO34" s="349"/>
      <c r="DP34" s="349"/>
      <c r="DQ34" s="349"/>
      <c r="DR34" s="349"/>
      <c r="DS34" s="349"/>
      <c r="DT34" s="349"/>
      <c r="DU34" s="349"/>
      <c r="DV34" s="349"/>
      <c r="DW34" s="349"/>
      <c r="DX34" s="320"/>
      <c r="DY34" s="321"/>
      <c r="DZ34" s="321"/>
      <c r="EA34" s="321"/>
      <c r="EB34" s="321"/>
      <c r="EC34" s="321"/>
      <c r="ED34" s="321"/>
      <c r="EE34" s="321"/>
      <c r="EF34" s="321"/>
      <c r="EG34" s="321"/>
      <c r="EH34" s="321"/>
      <c r="EI34" s="321"/>
      <c r="EJ34" s="321"/>
      <c r="EK34" s="321"/>
      <c r="EL34" s="321"/>
      <c r="EM34" s="321"/>
      <c r="EN34" s="321"/>
      <c r="EO34" s="321"/>
      <c r="EP34" s="321"/>
      <c r="EQ34" s="322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</row>
    <row r="35" spans="5:166" ht="4.5" customHeight="1">
      <c r="E35" s="120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2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BB35" s="121"/>
      <c r="BW35" s="357"/>
      <c r="BX35" s="358"/>
      <c r="BY35" s="358"/>
      <c r="BZ35" s="358"/>
      <c r="CA35" s="358"/>
      <c r="CB35" s="358"/>
      <c r="CC35" s="358"/>
      <c r="CD35" s="358"/>
      <c r="CE35" s="358"/>
      <c r="CF35" s="358"/>
      <c r="CG35" s="358"/>
      <c r="CH35" s="358"/>
      <c r="CI35" s="358"/>
      <c r="CJ35" s="358"/>
      <c r="CK35" s="358"/>
      <c r="CL35" s="358"/>
      <c r="CM35" s="358"/>
      <c r="CN35" s="358"/>
      <c r="CO35" s="358"/>
      <c r="CP35" s="358"/>
      <c r="CQ35" s="358"/>
      <c r="CR35" s="358"/>
      <c r="CS35" s="358"/>
      <c r="CT35" s="358"/>
      <c r="CU35" s="358"/>
      <c r="CV35" s="358"/>
      <c r="CW35" s="358"/>
      <c r="CX35" s="358"/>
      <c r="CY35" s="358"/>
      <c r="CZ35" s="358"/>
      <c r="DA35" s="358"/>
      <c r="DB35" s="358"/>
      <c r="DC35" s="358"/>
      <c r="DD35" s="358"/>
      <c r="DE35" s="359"/>
      <c r="DF35" s="350"/>
      <c r="DG35" s="350"/>
      <c r="DH35" s="350"/>
      <c r="DI35" s="350"/>
      <c r="DJ35" s="350"/>
      <c r="DK35" s="350"/>
      <c r="DL35" s="350"/>
      <c r="DM35" s="350"/>
      <c r="DN35" s="350"/>
      <c r="DO35" s="350"/>
      <c r="DP35" s="350"/>
      <c r="DQ35" s="350"/>
      <c r="DR35" s="350"/>
      <c r="DS35" s="350"/>
      <c r="DT35" s="350"/>
      <c r="DU35" s="350"/>
      <c r="DV35" s="350"/>
      <c r="DW35" s="350"/>
      <c r="DX35" s="323"/>
      <c r="DY35" s="324"/>
      <c r="DZ35" s="324"/>
      <c r="EA35" s="324"/>
      <c r="EB35" s="324"/>
      <c r="EC35" s="324"/>
      <c r="ED35" s="324"/>
      <c r="EE35" s="324"/>
      <c r="EF35" s="324"/>
      <c r="EG35" s="324"/>
      <c r="EH35" s="324"/>
      <c r="EI35" s="324"/>
      <c r="EJ35" s="324"/>
      <c r="EK35" s="324"/>
      <c r="EL35" s="324"/>
      <c r="EM35" s="324"/>
      <c r="EN35" s="324"/>
      <c r="EO35" s="324"/>
      <c r="EP35" s="324"/>
      <c r="EQ35" s="325"/>
    </row>
    <row r="36" spans="5:166" ht="19.5" customHeight="1">
      <c r="E36" s="320" t="s">
        <v>31</v>
      </c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2"/>
      <c r="Q36" s="122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>
        <v>6</v>
      </c>
      <c r="AN36" s="304"/>
      <c r="AO36" s="304"/>
      <c r="AP36" s="304">
        <v>6</v>
      </c>
      <c r="AQ36" s="304"/>
      <c r="AR36" s="304"/>
      <c r="AS36" s="304">
        <v>0</v>
      </c>
      <c r="AT36" s="304"/>
      <c r="AU36" s="304"/>
      <c r="AV36" s="304">
        <v>0</v>
      </c>
      <c r="AW36" s="304"/>
      <c r="AX36" s="304"/>
      <c r="AY36" s="304">
        <v>0</v>
      </c>
      <c r="AZ36" s="304"/>
      <c r="BA36" s="304"/>
      <c r="BB36" s="121"/>
      <c r="BW36" s="360" t="s">
        <v>95</v>
      </c>
      <c r="BX36" s="360"/>
      <c r="BY36" s="360"/>
      <c r="BZ36" s="360"/>
      <c r="CA36" s="360"/>
      <c r="CB36" s="360"/>
      <c r="CC36" s="360"/>
      <c r="CD36" s="360"/>
      <c r="CE36" s="360"/>
      <c r="CF36" s="360"/>
      <c r="CG36" s="360"/>
      <c r="CH36" s="360"/>
      <c r="CI36" s="360"/>
      <c r="CJ36" s="360"/>
      <c r="CK36" s="360"/>
      <c r="CL36" s="360"/>
      <c r="CM36" s="360"/>
      <c r="CN36" s="360"/>
      <c r="CO36" s="360"/>
      <c r="CP36" s="360"/>
      <c r="CQ36" s="360"/>
      <c r="CR36" s="360"/>
      <c r="CS36" s="360"/>
      <c r="CT36" s="360"/>
      <c r="CU36" s="360"/>
      <c r="CV36" s="360"/>
      <c r="CW36" s="360"/>
      <c r="CX36" s="360"/>
      <c r="CY36" s="360"/>
      <c r="CZ36" s="360"/>
      <c r="DA36" s="360"/>
      <c r="DB36" s="360"/>
      <c r="DC36" s="360"/>
      <c r="DD36" s="360"/>
      <c r="DE36" s="360"/>
      <c r="DF36" s="360" t="s">
        <v>96</v>
      </c>
      <c r="DG36" s="360"/>
      <c r="DH36" s="360"/>
      <c r="DI36" s="360"/>
      <c r="DJ36" s="360"/>
      <c r="DK36" s="360"/>
      <c r="DL36" s="360"/>
      <c r="DM36" s="360"/>
      <c r="DN36" s="360"/>
      <c r="DO36" s="360"/>
      <c r="DP36" s="360"/>
      <c r="DQ36" s="360"/>
      <c r="DR36" s="360"/>
      <c r="DS36" s="360"/>
      <c r="DT36" s="360"/>
      <c r="DU36" s="360"/>
      <c r="DV36" s="360"/>
      <c r="DW36" s="360"/>
      <c r="DX36" s="361" t="s">
        <v>97</v>
      </c>
      <c r="DY36" s="362"/>
      <c r="DZ36" s="362"/>
      <c r="EA36" s="362"/>
      <c r="EB36" s="362"/>
      <c r="EC36" s="362"/>
      <c r="ED36" s="362"/>
      <c r="EE36" s="362"/>
      <c r="EF36" s="362"/>
      <c r="EG36" s="362"/>
      <c r="EH36" s="362"/>
      <c r="EI36" s="362"/>
      <c r="EJ36" s="362"/>
      <c r="EK36" s="362"/>
      <c r="EL36" s="362"/>
      <c r="EM36" s="362"/>
      <c r="EN36" s="362"/>
      <c r="EO36" s="362"/>
      <c r="EP36" s="362"/>
      <c r="EQ36" s="363"/>
    </row>
    <row r="37" spans="5:166" s="153" customFormat="1" ht="3.75" customHeight="1"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40"/>
      <c r="Q37" s="139"/>
      <c r="R37" s="140"/>
      <c r="S37" s="140"/>
      <c r="T37" s="141"/>
      <c r="U37" s="139"/>
      <c r="V37" s="142"/>
      <c r="W37" s="141"/>
      <c r="X37" s="139"/>
      <c r="Y37" s="140"/>
      <c r="Z37" s="141"/>
      <c r="AA37" s="139"/>
      <c r="AB37" s="142"/>
      <c r="AC37" s="141"/>
      <c r="AD37" s="139"/>
      <c r="AE37" s="140"/>
      <c r="AF37" s="141"/>
      <c r="AG37" s="139"/>
      <c r="AH37" s="142"/>
      <c r="AI37" s="141"/>
      <c r="AJ37" s="139"/>
      <c r="AK37" s="140"/>
      <c r="AL37" s="141"/>
      <c r="AM37" s="143"/>
      <c r="AN37" s="143"/>
      <c r="AO37" s="143"/>
      <c r="AP37" s="152"/>
      <c r="AQ37" s="143"/>
      <c r="AR37" s="144"/>
      <c r="AS37" s="143"/>
      <c r="AT37" s="143"/>
      <c r="AU37" s="143"/>
      <c r="AV37" s="152"/>
      <c r="AW37" s="143"/>
      <c r="AX37" s="144"/>
      <c r="AY37" s="143"/>
      <c r="AZ37" s="143"/>
      <c r="BA37" s="143"/>
      <c r="BB37" s="144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360"/>
      <c r="BX37" s="360"/>
      <c r="BY37" s="360"/>
      <c r="BZ37" s="360"/>
      <c r="CA37" s="360"/>
      <c r="CB37" s="360"/>
      <c r="CC37" s="360"/>
      <c r="CD37" s="360"/>
      <c r="CE37" s="360"/>
      <c r="CF37" s="360"/>
      <c r="CG37" s="360"/>
      <c r="CH37" s="360"/>
      <c r="CI37" s="360"/>
      <c r="CJ37" s="360"/>
      <c r="CK37" s="360"/>
      <c r="CL37" s="360"/>
      <c r="CM37" s="360"/>
      <c r="CN37" s="360"/>
      <c r="CO37" s="360"/>
      <c r="CP37" s="360"/>
      <c r="CQ37" s="360"/>
      <c r="CR37" s="360"/>
      <c r="CS37" s="360"/>
      <c r="CT37" s="360"/>
      <c r="CU37" s="360"/>
      <c r="CV37" s="360"/>
      <c r="CW37" s="360"/>
      <c r="CX37" s="360"/>
      <c r="CY37" s="360"/>
      <c r="CZ37" s="360"/>
      <c r="DA37" s="360"/>
      <c r="DB37" s="360"/>
      <c r="DC37" s="360"/>
      <c r="DD37" s="360"/>
      <c r="DE37" s="360"/>
      <c r="DF37" s="360"/>
      <c r="DG37" s="360"/>
      <c r="DH37" s="360"/>
      <c r="DI37" s="360"/>
      <c r="DJ37" s="360"/>
      <c r="DK37" s="360"/>
      <c r="DL37" s="360"/>
      <c r="DM37" s="360"/>
      <c r="DN37" s="360"/>
      <c r="DO37" s="360"/>
      <c r="DP37" s="360"/>
      <c r="DQ37" s="360"/>
      <c r="DR37" s="360"/>
      <c r="DS37" s="360"/>
      <c r="DT37" s="360"/>
      <c r="DU37" s="360"/>
      <c r="DV37" s="360"/>
      <c r="DW37" s="360"/>
      <c r="DX37" s="364"/>
      <c r="DY37" s="365"/>
      <c r="DZ37" s="365"/>
      <c r="EA37" s="365"/>
      <c r="EB37" s="365"/>
      <c r="EC37" s="365"/>
      <c r="ED37" s="365"/>
      <c r="EE37" s="365"/>
      <c r="EF37" s="365"/>
      <c r="EG37" s="365"/>
      <c r="EH37" s="365"/>
      <c r="EI37" s="365"/>
      <c r="EJ37" s="365"/>
      <c r="EK37" s="365"/>
      <c r="EL37" s="365"/>
      <c r="EM37" s="365"/>
      <c r="EN37" s="365"/>
      <c r="EO37" s="365"/>
      <c r="EP37" s="365"/>
      <c r="EQ37" s="366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  <c r="FC37" s="143"/>
      <c r="FD37" s="143"/>
      <c r="FE37" s="143"/>
      <c r="FF37" s="143"/>
      <c r="FG37" s="143"/>
      <c r="FH37" s="143"/>
      <c r="FI37" s="143"/>
      <c r="FJ37" s="143"/>
    </row>
    <row r="38" spans="5:166" s="112" customFormat="1" ht="12" customHeight="1">
      <c r="E38" s="301" t="s">
        <v>8</v>
      </c>
      <c r="F38" s="302"/>
      <c r="G38" s="302"/>
      <c r="H38" s="302"/>
      <c r="I38" s="302"/>
      <c r="J38" s="302"/>
      <c r="K38" s="302"/>
      <c r="L38" s="302"/>
      <c r="M38" s="303"/>
      <c r="N38" s="301"/>
      <c r="O38" s="302"/>
      <c r="P38" s="302"/>
      <c r="Q38" s="302"/>
      <c r="R38" s="302" t="s">
        <v>43</v>
      </c>
      <c r="S38" s="302"/>
      <c r="T38" s="302"/>
      <c r="U38" s="302"/>
      <c r="V38" s="302"/>
      <c r="W38" s="302" t="s">
        <v>42</v>
      </c>
      <c r="X38" s="302"/>
      <c r="Y38" s="302"/>
      <c r="Z38" s="302"/>
      <c r="AA38" s="302"/>
      <c r="AB38" s="367" t="s">
        <v>41</v>
      </c>
      <c r="AC38" s="368"/>
      <c r="AD38" s="369" t="s">
        <v>19</v>
      </c>
      <c r="AE38" s="370"/>
      <c r="AF38" s="371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8"/>
      <c r="BW38" s="360" t="s">
        <v>98</v>
      </c>
      <c r="BX38" s="360"/>
      <c r="BY38" s="360"/>
      <c r="BZ38" s="360"/>
      <c r="CA38" s="360"/>
      <c r="CB38" s="360"/>
      <c r="CC38" s="360"/>
      <c r="CD38" s="360"/>
      <c r="CE38" s="360"/>
      <c r="CF38" s="360"/>
      <c r="CG38" s="360"/>
      <c r="CH38" s="360"/>
      <c r="CI38" s="360"/>
      <c r="CJ38" s="360"/>
      <c r="CK38" s="360"/>
      <c r="CL38" s="360"/>
      <c r="CM38" s="360"/>
      <c r="CN38" s="360"/>
      <c r="CO38" s="360"/>
      <c r="CP38" s="360"/>
      <c r="CQ38" s="360"/>
      <c r="CR38" s="360"/>
      <c r="CS38" s="360"/>
      <c r="CT38" s="360"/>
      <c r="CU38" s="360"/>
      <c r="CV38" s="360"/>
      <c r="CW38" s="360"/>
      <c r="CX38" s="360"/>
      <c r="CY38" s="360"/>
      <c r="CZ38" s="360"/>
      <c r="DA38" s="360"/>
      <c r="DB38" s="360"/>
      <c r="DC38" s="360"/>
      <c r="DD38" s="360"/>
      <c r="DE38" s="360"/>
      <c r="DF38" s="360" t="s">
        <v>96</v>
      </c>
      <c r="DG38" s="360"/>
      <c r="DH38" s="360"/>
      <c r="DI38" s="360"/>
      <c r="DJ38" s="360"/>
      <c r="DK38" s="360"/>
      <c r="DL38" s="360"/>
      <c r="DM38" s="360"/>
      <c r="DN38" s="360"/>
      <c r="DO38" s="360"/>
      <c r="DP38" s="360"/>
      <c r="DQ38" s="360"/>
      <c r="DR38" s="360"/>
      <c r="DS38" s="360"/>
      <c r="DT38" s="360"/>
      <c r="DU38" s="360"/>
      <c r="DV38" s="360"/>
      <c r="DW38" s="360"/>
      <c r="DX38" s="361" t="s">
        <v>99</v>
      </c>
      <c r="DY38" s="362"/>
      <c r="DZ38" s="362"/>
      <c r="EA38" s="362"/>
      <c r="EB38" s="362"/>
      <c r="EC38" s="362"/>
      <c r="ED38" s="362"/>
      <c r="EE38" s="362"/>
      <c r="EF38" s="362"/>
      <c r="EG38" s="362"/>
      <c r="EH38" s="362"/>
      <c r="EI38" s="362"/>
      <c r="EJ38" s="362"/>
      <c r="EK38" s="362"/>
      <c r="EL38" s="362"/>
      <c r="EM38" s="362"/>
      <c r="EN38" s="362"/>
      <c r="EO38" s="362"/>
      <c r="EP38" s="362"/>
      <c r="EQ38" s="363"/>
    </row>
    <row r="39" spans="5:166">
      <c r="E39" s="378" t="s">
        <v>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 t="s">
        <v>13</v>
      </c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80"/>
      <c r="AD39" s="372"/>
      <c r="AE39" s="373"/>
      <c r="AF39" s="374"/>
      <c r="BB39" s="121"/>
      <c r="BW39" s="360"/>
      <c r="BX39" s="360"/>
      <c r="BY39" s="360"/>
      <c r="BZ39" s="360"/>
      <c r="CA39" s="360"/>
      <c r="CB39" s="360"/>
      <c r="CC39" s="360"/>
      <c r="CD39" s="360"/>
      <c r="CE39" s="360"/>
      <c r="CF39" s="360"/>
      <c r="CG39" s="360"/>
      <c r="CH39" s="360"/>
      <c r="CI39" s="360"/>
      <c r="CJ39" s="360"/>
      <c r="CK39" s="360"/>
      <c r="CL39" s="360"/>
      <c r="CM39" s="360"/>
      <c r="CN39" s="360"/>
      <c r="CO39" s="360"/>
      <c r="CP39" s="360"/>
      <c r="CQ39" s="360"/>
      <c r="CR39" s="360"/>
      <c r="CS39" s="360"/>
      <c r="CT39" s="360"/>
      <c r="CU39" s="360"/>
      <c r="CV39" s="360"/>
      <c r="CW39" s="360"/>
      <c r="CX39" s="360"/>
      <c r="CY39" s="360"/>
      <c r="CZ39" s="360"/>
      <c r="DA39" s="360"/>
      <c r="DB39" s="360"/>
      <c r="DC39" s="360"/>
      <c r="DD39" s="360"/>
      <c r="DE39" s="360"/>
      <c r="DF39" s="360"/>
      <c r="DG39" s="360"/>
      <c r="DH39" s="360"/>
      <c r="DI39" s="360"/>
      <c r="DJ39" s="360"/>
      <c r="DK39" s="360"/>
      <c r="DL39" s="360"/>
      <c r="DM39" s="360"/>
      <c r="DN39" s="360"/>
      <c r="DO39" s="360"/>
      <c r="DP39" s="360"/>
      <c r="DQ39" s="360"/>
      <c r="DR39" s="360"/>
      <c r="DS39" s="360"/>
      <c r="DT39" s="360"/>
      <c r="DU39" s="360"/>
      <c r="DV39" s="360"/>
      <c r="DW39" s="360"/>
      <c r="DX39" s="364"/>
      <c r="DY39" s="365"/>
      <c r="DZ39" s="365"/>
      <c r="EA39" s="365"/>
      <c r="EB39" s="365"/>
      <c r="EC39" s="365"/>
      <c r="ED39" s="365"/>
      <c r="EE39" s="365"/>
      <c r="EF39" s="365"/>
      <c r="EG39" s="365"/>
      <c r="EH39" s="365"/>
      <c r="EI39" s="365"/>
      <c r="EJ39" s="365"/>
      <c r="EK39" s="365"/>
      <c r="EL39" s="365"/>
      <c r="EM39" s="365"/>
      <c r="EN39" s="365"/>
      <c r="EO39" s="365"/>
      <c r="EP39" s="365"/>
      <c r="EQ39" s="366"/>
    </row>
    <row r="40" spans="5:166" ht="18.75" customHeight="1">
      <c r="E40" s="381" t="s">
        <v>48</v>
      </c>
      <c r="F40" s="382"/>
      <c r="G40" s="382"/>
      <c r="H40" s="382"/>
      <c r="I40" s="382"/>
      <c r="J40" s="382"/>
      <c r="K40" s="382"/>
      <c r="L40" s="382"/>
      <c r="M40" s="382"/>
      <c r="N40" s="382" t="s">
        <v>100</v>
      </c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3"/>
      <c r="AD40" s="372"/>
      <c r="AE40" s="373"/>
      <c r="AF40" s="374"/>
      <c r="BB40" s="121"/>
      <c r="BW40" s="360" t="s">
        <v>101</v>
      </c>
      <c r="BX40" s="360"/>
      <c r="BY40" s="360"/>
      <c r="BZ40" s="360"/>
      <c r="CA40" s="360"/>
      <c r="CB40" s="360"/>
      <c r="CC40" s="360"/>
      <c r="CD40" s="360"/>
      <c r="CE40" s="360"/>
      <c r="CF40" s="360"/>
      <c r="CG40" s="360"/>
      <c r="CH40" s="360"/>
      <c r="CI40" s="360"/>
      <c r="CJ40" s="360"/>
      <c r="CK40" s="360"/>
      <c r="CL40" s="360"/>
      <c r="CM40" s="360"/>
      <c r="CN40" s="360"/>
      <c r="CO40" s="360"/>
      <c r="CP40" s="360"/>
      <c r="CQ40" s="360"/>
      <c r="CR40" s="360"/>
      <c r="CS40" s="360"/>
      <c r="CT40" s="360"/>
      <c r="CU40" s="360"/>
      <c r="CV40" s="360"/>
      <c r="CW40" s="360"/>
      <c r="CX40" s="360"/>
      <c r="CY40" s="360"/>
      <c r="CZ40" s="360"/>
      <c r="DA40" s="360"/>
      <c r="DB40" s="360"/>
      <c r="DC40" s="360"/>
      <c r="DD40" s="360"/>
      <c r="DE40" s="360"/>
      <c r="DF40" s="360" t="s">
        <v>102</v>
      </c>
      <c r="DG40" s="360"/>
      <c r="DH40" s="360"/>
      <c r="DI40" s="360"/>
      <c r="DJ40" s="360"/>
      <c r="DK40" s="360"/>
      <c r="DL40" s="360"/>
      <c r="DM40" s="360"/>
      <c r="DN40" s="360"/>
      <c r="DO40" s="360"/>
      <c r="DP40" s="360"/>
      <c r="DQ40" s="360"/>
      <c r="DR40" s="360"/>
      <c r="DS40" s="360"/>
      <c r="DT40" s="360"/>
      <c r="DU40" s="360"/>
      <c r="DV40" s="360"/>
      <c r="DW40" s="360"/>
      <c r="DX40" s="361" t="s">
        <v>103</v>
      </c>
      <c r="DY40" s="362"/>
      <c r="DZ40" s="362"/>
      <c r="EA40" s="362"/>
      <c r="EB40" s="362"/>
      <c r="EC40" s="362"/>
      <c r="ED40" s="362"/>
      <c r="EE40" s="362"/>
      <c r="EF40" s="362"/>
      <c r="EG40" s="362"/>
      <c r="EH40" s="362"/>
      <c r="EI40" s="362"/>
      <c r="EJ40" s="362"/>
      <c r="EK40" s="362"/>
      <c r="EL40" s="362"/>
      <c r="EM40" s="362"/>
      <c r="EN40" s="362"/>
      <c r="EO40" s="362"/>
      <c r="EP40" s="362"/>
      <c r="EQ40" s="363"/>
    </row>
    <row r="41" spans="5:166" ht="6" customHeight="1">
      <c r="Z41" s="159"/>
      <c r="AA41" s="159"/>
      <c r="AB41" s="159"/>
      <c r="AC41" s="121"/>
      <c r="AD41" s="372"/>
      <c r="AE41" s="373"/>
      <c r="AF41" s="374"/>
      <c r="BB41" s="121"/>
      <c r="BW41" s="360"/>
      <c r="BX41" s="360"/>
      <c r="BY41" s="360"/>
      <c r="BZ41" s="360"/>
      <c r="CA41" s="360"/>
      <c r="CB41" s="360"/>
      <c r="CC41" s="360"/>
      <c r="CD41" s="360"/>
      <c r="CE41" s="360"/>
      <c r="CF41" s="360"/>
      <c r="CG41" s="360"/>
      <c r="CH41" s="360"/>
      <c r="CI41" s="360"/>
      <c r="CJ41" s="360"/>
      <c r="CK41" s="360"/>
      <c r="CL41" s="360"/>
      <c r="CM41" s="360"/>
      <c r="CN41" s="360"/>
      <c r="CO41" s="360"/>
      <c r="CP41" s="360"/>
      <c r="CQ41" s="360"/>
      <c r="CR41" s="360"/>
      <c r="CS41" s="360"/>
      <c r="CT41" s="360"/>
      <c r="CU41" s="360"/>
      <c r="CV41" s="360"/>
      <c r="CW41" s="360"/>
      <c r="CX41" s="360"/>
      <c r="CY41" s="360"/>
      <c r="CZ41" s="360"/>
      <c r="DA41" s="360"/>
      <c r="DB41" s="360"/>
      <c r="DC41" s="360"/>
      <c r="DD41" s="360"/>
      <c r="DE41" s="360"/>
      <c r="DF41" s="360"/>
      <c r="DG41" s="360"/>
      <c r="DH41" s="360"/>
      <c r="DI41" s="360"/>
      <c r="DJ41" s="360"/>
      <c r="DK41" s="360"/>
      <c r="DL41" s="360"/>
      <c r="DM41" s="360"/>
      <c r="DN41" s="360"/>
      <c r="DO41" s="360"/>
      <c r="DP41" s="360"/>
      <c r="DQ41" s="360"/>
      <c r="DR41" s="360"/>
      <c r="DS41" s="360"/>
      <c r="DT41" s="360"/>
      <c r="DU41" s="360"/>
      <c r="DV41" s="360"/>
      <c r="DW41" s="360"/>
      <c r="DX41" s="364"/>
      <c r="DY41" s="365"/>
      <c r="DZ41" s="365"/>
      <c r="EA41" s="365"/>
      <c r="EB41" s="365"/>
      <c r="EC41" s="365"/>
      <c r="ED41" s="365"/>
      <c r="EE41" s="365"/>
      <c r="EF41" s="365"/>
      <c r="EG41" s="365"/>
      <c r="EH41" s="365"/>
      <c r="EI41" s="365"/>
      <c r="EJ41" s="365"/>
      <c r="EK41" s="365"/>
      <c r="EL41" s="365"/>
      <c r="EM41" s="365"/>
      <c r="EN41" s="365"/>
      <c r="EO41" s="365"/>
      <c r="EP41" s="365"/>
      <c r="EQ41" s="366"/>
    </row>
    <row r="42" spans="5:166" ht="11.25" customHeight="1">
      <c r="E42" s="384" t="s">
        <v>10</v>
      </c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121"/>
      <c r="AD42" s="372"/>
      <c r="AE42" s="373"/>
      <c r="AF42" s="374"/>
      <c r="BB42" s="121"/>
      <c r="BW42" s="360" t="s">
        <v>104</v>
      </c>
      <c r="BX42" s="360"/>
      <c r="BY42" s="360"/>
      <c r="BZ42" s="360"/>
      <c r="CA42" s="360"/>
      <c r="CB42" s="360"/>
      <c r="CC42" s="360"/>
      <c r="CD42" s="360"/>
      <c r="CE42" s="360"/>
      <c r="CF42" s="360"/>
      <c r="CG42" s="360"/>
      <c r="CH42" s="360"/>
      <c r="CI42" s="360"/>
      <c r="CJ42" s="360"/>
      <c r="CK42" s="360"/>
      <c r="CL42" s="360"/>
      <c r="CM42" s="360"/>
      <c r="CN42" s="360"/>
      <c r="CO42" s="360"/>
      <c r="CP42" s="360"/>
      <c r="CQ42" s="360"/>
      <c r="CR42" s="360"/>
      <c r="CS42" s="360"/>
      <c r="CT42" s="360"/>
      <c r="CU42" s="360"/>
      <c r="CV42" s="360"/>
      <c r="CW42" s="360"/>
      <c r="CX42" s="360"/>
      <c r="CY42" s="360"/>
      <c r="CZ42" s="360"/>
      <c r="DA42" s="360"/>
      <c r="DB42" s="360"/>
      <c r="DC42" s="360"/>
      <c r="DD42" s="360"/>
      <c r="DE42" s="360"/>
      <c r="DF42" s="360" t="s">
        <v>96</v>
      </c>
      <c r="DG42" s="360"/>
      <c r="DH42" s="360"/>
      <c r="DI42" s="360"/>
      <c r="DJ42" s="360"/>
      <c r="DK42" s="360"/>
      <c r="DL42" s="360"/>
      <c r="DM42" s="360"/>
      <c r="DN42" s="360"/>
      <c r="DO42" s="360"/>
      <c r="DP42" s="360"/>
      <c r="DQ42" s="360"/>
      <c r="DR42" s="360"/>
      <c r="DS42" s="360"/>
      <c r="DT42" s="360"/>
      <c r="DU42" s="360"/>
      <c r="DV42" s="360"/>
      <c r="DW42" s="360"/>
      <c r="DX42" s="361" t="s">
        <v>105</v>
      </c>
      <c r="DY42" s="362"/>
      <c r="DZ42" s="362"/>
      <c r="EA42" s="362"/>
      <c r="EB42" s="362"/>
      <c r="EC42" s="362"/>
      <c r="ED42" s="362"/>
      <c r="EE42" s="362"/>
      <c r="EF42" s="362"/>
      <c r="EG42" s="362"/>
      <c r="EH42" s="362"/>
      <c r="EI42" s="362"/>
      <c r="EJ42" s="362"/>
      <c r="EK42" s="362"/>
      <c r="EL42" s="362"/>
      <c r="EM42" s="362"/>
      <c r="EN42" s="362"/>
      <c r="EO42" s="362"/>
      <c r="EP42" s="362"/>
      <c r="EQ42" s="363"/>
    </row>
    <row r="43" spans="5:166" ht="11.25" customHeight="1">
      <c r="Z43" s="159"/>
      <c r="AA43" s="159"/>
      <c r="AB43" s="159"/>
      <c r="AC43" s="121"/>
      <c r="AD43" s="372"/>
      <c r="AE43" s="373"/>
      <c r="AF43" s="374"/>
      <c r="BB43" s="121"/>
      <c r="BW43" s="360"/>
      <c r="BX43" s="360"/>
      <c r="BY43" s="360"/>
      <c r="BZ43" s="360"/>
      <c r="CA43" s="360"/>
      <c r="CB43" s="360"/>
      <c r="CC43" s="360"/>
      <c r="CD43" s="360"/>
      <c r="CE43" s="360"/>
      <c r="CF43" s="360"/>
      <c r="CG43" s="360"/>
      <c r="CH43" s="360"/>
      <c r="CI43" s="360"/>
      <c r="CJ43" s="360"/>
      <c r="CK43" s="360"/>
      <c r="CL43" s="360"/>
      <c r="CM43" s="360"/>
      <c r="CN43" s="360"/>
      <c r="CO43" s="360"/>
      <c r="CP43" s="360"/>
      <c r="CQ43" s="360"/>
      <c r="CR43" s="360"/>
      <c r="CS43" s="360"/>
      <c r="CT43" s="360"/>
      <c r="CU43" s="360"/>
      <c r="CV43" s="360"/>
      <c r="CW43" s="360"/>
      <c r="CX43" s="360"/>
      <c r="CY43" s="360"/>
      <c r="CZ43" s="360"/>
      <c r="DA43" s="360"/>
      <c r="DB43" s="360"/>
      <c r="DC43" s="360"/>
      <c r="DD43" s="360"/>
      <c r="DE43" s="360"/>
      <c r="DF43" s="360"/>
      <c r="DG43" s="360"/>
      <c r="DH43" s="360"/>
      <c r="DI43" s="360"/>
      <c r="DJ43" s="360"/>
      <c r="DK43" s="360"/>
      <c r="DL43" s="360"/>
      <c r="DM43" s="360"/>
      <c r="DN43" s="360"/>
      <c r="DO43" s="360"/>
      <c r="DP43" s="360"/>
      <c r="DQ43" s="360"/>
      <c r="DR43" s="360"/>
      <c r="DS43" s="360"/>
      <c r="DT43" s="360"/>
      <c r="DU43" s="360"/>
      <c r="DV43" s="360"/>
      <c r="DW43" s="360"/>
      <c r="DX43" s="364"/>
      <c r="DY43" s="365"/>
      <c r="DZ43" s="365"/>
      <c r="EA43" s="365"/>
      <c r="EB43" s="365"/>
      <c r="EC43" s="365"/>
      <c r="ED43" s="365"/>
      <c r="EE43" s="365"/>
      <c r="EF43" s="365"/>
      <c r="EG43" s="365"/>
      <c r="EH43" s="365"/>
      <c r="EI43" s="365"/>
      <c r="EJ43" s="365"/>
      <c r="EK43" s="365"/>
      <c r="EL43" s="365"/>
      <c r="EM43" s="365"/>
      <c r="EN43" s="365"/>
      <c r="EO43" s="365"/>
      <c r="EP43" s="365"/>
      <c r="EQ43" s="366"/>
    </row>
    <row r="44" spans="5:166" ht="11.25" customHeight="1">
      <c r="E44" s="311" t="s">
        <v>11</v>
      </c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121"/>
      <c r="AD44" s="372"/>
      <c r="AE44" s="373"/>
      <c r="AF44" s="374"/>
      <c r="BB44" s="121"/>
      <c r="BW44" s="360"/>
      <c r="BX44" s="360"/>
      <c r="BY44" s="360"/>
      <c r="BZ44" s="360"/>
      <c r="CA44" s="360"/>
      <c r="CB44" s="360"/>
      <c r="CC44" s="360"/>
      <c r="CD44" s="360"/>
      <c r="CE44" s="360"/>
      <c r="CF44" s="360"/>
      <c r="CG44" s="360"/>
      <c r="CH44" s="360"/>
      <c r="CI44" s="360"/>
      <c r="CJ44" s="360"/>
      <c r="CK44" s="360"/>
      <c r="CL44" s="360"/>
      <c r="CM44" s="360"/>
      <c r="CN44" s="360"/>
      <c r="CO44" s="360"/>
      <c r="CP44" s="360"/>
      <c r="CQ44" s="360"/>
      <c r="CR44" s="360"/>
      <c r="CS44" s="360"/>
      <c r="CT44" s="360"/>
      <c r="CU44" s="360"/>
      <c r="CV44" s="360"/>
      <c r="CW44" s="360"/>
      <c r="CX44" s="360"/>
      <c r="CY44" s="360"/>
      <c r="CZ44" s="360"/>
      <c r="DA44" s="360"/>
      <c r="DB44" s="360"/>
      <c r="DC44" s="360"/>
      <c r="DD44" s="360"/>
      <c r="DE44" s="360"/>
      <c r="DF44" s="360" t="s">
        <v>102</v>
      </c>
      <c r="DG44" s="360"/>
      <c r="DH44" s="360"/>
      <c r="DI44" s="360"/>
      <c r="DJ44" s="360"/>
      <c r="DK44" s="360"/>
      <c r="DL44" s="360"/>
      <c r="DM44" s="360"/>
      <c r="DN44" s="360"/>
      <c r="DO44" s="360"/>
      <c r="DP44" s="360"/>
      <c r="DQ44" s="360"/>
      <c r="DR44" s="360"/>
      <c r="DS44" s="360"/>
      <c r="DT44" s="360"/>
      <c r="DU44" s="360"/>
      <c r="DV44" s="360"/>
      <c r="DW44" s="360"/>
      <c r="DX44" s="361" t="s">
        <v>106</v>
      </c>
      <c r="DY44" s="362"/>
      <c r="DZ44" s="362"/>
      <c r="EA44" s="362"/>
      <c r="EB44" s="362"/>
      <c r="EC44" s="362"/>
      <c r="ED44" s="362"/>
      <c r="EE44" s="362"/>
      <c r="EF44" s="362"/>
      <c r="EG44" s="362"/>
      <c r="EH44" s="362"/>
      <c r="EI44" s="362"/>
      <c r="EJ44" s="362"/>
      <c r="EK44" s="362"/>
      <c r="EL44" s="362"/>
      <c r="EM44" s="362"/>
      <c r="EN44" s="362"/>
      <c r="EO44" s="362"/>
      <c r="EP44" s="362"/>
      <c r="EQ44" s="363"/>
    </row>
    <row r="45" spans="5:166" ht="11.25" customHeight="1">
      <c r="E45" s="127"/>
      <c r="F45" s="311" t="s">
        <v>44</v>
      </c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121"/>
      <c r="AD45" s="372"/>
      <c r="AE45" s="373"/>
      <c r="AF45" s="374"/>
      <c r="BB45" s="121"/>
      <c r="BW45" s="360"/>
      <c r="BX45" s="360"/>
      <c r="BY45" s="360"/>
      <c r="BZ45" s="360"/>
      <c r="CA45" s="360"/>
      <c r="CB45" s="360"/>
      <c r="CC45" s="360"/>
      <c r="CD45" s="360"/>
      <c r="CE45" s="360"/>
      <c r="CF45" s="360"/>
      <c r="CG45" s="360"/>
      <c r="CH45" s="360"/>
      <c r="CI45" s="360"/>
      <c r="CJ45" s="360"/>
      <c r="CK45" s="360"/>
      <c r="CL45" s="360"/>
      <c r="CM45" s="360"/>
      <c r="CN45" s="360"/>
      <c r="CO45" s="360"/>
      <c r="CP45" s="360"/>
      <c r="CQ45" s="360"/>
      <c r="CR45" s="360"/>
      <c r="CS45" s="360"/>
      <c r="CT45" s="360"/>
      <c r="CU45" s="360"/>
      <c r="CV45" s="360"/>
      <c r="CW45" s="360"/>
      <c r="CX45" s="360"/>
      <c r="CY45" s="360"/>
      <c r="CZ45" s="360"/>
      <c r="DA45" s="360"/>
      <c r="DB45" s="360"/>
      <c r="DC45" s="360"/>
      <c r="DD45" s="360"/>
      <c r="DE45" s="360"/>
      <c r="DF45" s="360"/>
      <c r="DG45" s="360"/>
      <c r="DH45" s="360"/>
      <c r="DI45" s="360"/>
      <c r="DJ45" s="360"/>
      <c r="DK45" s="360"/>
      <c r="DL45" s="360"/>
      <c r="DM45" s="360"/>
      <c r="DN45" s="360"/>
      <c r="DO45" s="360"/>
      <c r="DP45" s="360"/>
      <c r="DQ45" s="360"/>
      <c r="DR45" s="360"/>
      <c r="DS45" s="360"/>
      <c r="DT45" s="360"/>
      <c r="DU45" s="360"/>
      <c r="DV45" s="360"/>
      <c r="DW45" s="360"/>
      <c r="DX45" s="364"/>
      <c r="DY45" s="365"/>
      <c r="DZ45" s="365"/>
      <c r="EA45" s="365"/>
      <c r="EB45" s="365"/>
      <c r="EC45" s="365"/>
      <c r="ED45" s="365"/>
      <c r="EE45" s="365"/>
      <c r="EF45" s="365"/>
      <c r="EG45" s="365"/>
      <c r="EH45" s="365"/>
      <c r="EI45" s="365"/>
      <c r="EJ45" s="365"/>
      <c r="EK45" s="365"/>
      <c r="EL45" s="365"/>
      <c r="EM45" s="365"/>
      <c r="EN45" s="365"/>
      <c r="EO45" s="365"/>
      <c r="EP45" s="365"/>
      <c r="EQ45" s="366"/>
    </row>
    <row r="46" spans="5:166" ht="11.25" customHeight="1">
      <c r="E46" s="127"/>
      <c r="F46" s="311" t="s">
        <v>45</v>
      </c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121"/>
      <c r="AD46" s="375"/>
      <c r="AE46" s="376"/>
      <c r="AF46" s="377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1"/>
      <c r="BW46" s="360" t="s">
        <v>107</v>
      </c>
      <c r="BX46" s="360"/>
      <c r="BY46" s="360"/>
      <c r="BZ46" s="360"/>
      <c r="CA46" s="360"/>
      <c r="CB46" s="360"/>
      <c r="CC46" s="360"/>
      <c r="CD46" s="360"/>
      <c r="CE46" s="360"/>
      <c r="CF46" s="360"/>
      <c r="CG46" s="360"/>
      <c r="CH46" s="360"/>
      <c r="CI46" s="360"/>
      <c r="CJ46" s="360"/>
      <c r="CK46" s="360"/>
      <c r="CL46" s="360"/>
      <c r="CM46" s="360"/>
      <c r="CN46" s="360"/>
      <c r="CO46" s="360"/>
      <c r="CP46" s="360"/>
      <c r="CQ46" s="360"/>
      <c r="CR46" s="360"/>
      <c r="CS46" s="360"/>
      <c r="CT46" s="360"/>
      <c r="CU46" s="360"/>
      <c r="CV46" s="360"/>
      <c r="CW46" s="360"/>
      <c r="CX46" s="360"/>
      <c r="CY46" s="360"/>
      <c r="CZ46" s="360"/>
      <c r="DA46" s="360"/>
      <c r="DB46" s="360"/>
      <c r="DC46" s="360"/>
      <c r="DD46" s="360"/>
      <c r="DE46" s="360"/>
      <c r="DF46" s="360" t="s">
        <v>96</v>
      </c>
      <c r="DG46" s="360"/>
      <c r="DH46" s="360"/>
      <c r="DI46" s="360"/>
      <c r="DJ46" s="360"/>
      <c r="DK46" s="360"/>
      <c r="DL46" s="360"/>
      <c r="DM46" s="360"/>
      <c r="DN46" s="360"/>
      <c r="DO46" s="360"/>
      <c r="DP46" s="360"/>
      <c r="DQ46" s="360"/>
      <c r="DR46" s="360"/>
      <c r="DS46" s="360"/>
      <c r="DT46" s="360"/>
      <c r="DU46" s="360"/>
      <c r="DV46" s="360"/>
      <c r="DW46" s="360"/>
      <c r="DX46" s="361" t="s">
        <v>108</v>
      </c>
      <c r="DY46" s="362"/>
      <c r="DZ46" s="362"/>
      <c r="EA46" s="362"/>
      <c r="EB46" s="362"/>
      <c r="EC46" s="362"/>
      <c r="ED46" s="362"/>
      <c r="EE46" s="362"/>
      <c r="EF46" s="362"/>
      <c r="EG46" s="362"/>
      <c r="EH46" s="362"/>
      <c r="EI46" s="362"/>
      <c r="EJ46" s="362"/>
      <c r="EK46" s="362"/>
      <c r="EL46" s="362"/>
      <c r="EM46" s="362"/>
      <c r="EN46" s="362"/>
      <c r="EO46" s="362"/>
      <c r="EP46" s="362"/>
      <c r="EQ46" s="363"/>
    </row>
    <row r="47" spans="5:166" ht="11.25" customHeight="1">
      <c r="E47" s="311" t="s">
        <v>12</v>
      </c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D47" s="148"/>
      <c r="AE47" s="148"/>
      <c r="BW47" s="360"/>
      <c r="BX47" s="360"/>
      <c r="BY47" s="360"/>
      <c r="BZ47" s="360"/>
      <c r="CA47" s="360"/>
      <c r="CB47" s="360"/>
      <c r="CC47" s="360"/>
      <c r="CD47" s="360"/>
      <c r="CE47" s="360"/>
      <c r="CF47" s="360"/>
      <c r="CG47" s="360"/>
      <c r="CH47" s="360"/>
      <c r="CI47" s="360"/>
      <c r="CJ47" s="360"/>
      <c r="CK47" s="360"/>
      <c r="CL47" s="360"/>
      <c r="CM47" s="360"/>
      <c r="CN47" s="360"/>
      <c r="CO47" s="360"/>
      <c r="CP47" s="360"/>
      <c r="CQ47" s="360"/>
      <c r="CR47" s="360"/>
      <c r="CS47" s="360"/>
      <c r="CT47" s="360"/>
      <c r="CU47" s="360"/>
      <c r="CV47" s="360"/>
      <c r="CW47" s="360"/>
      <c r="CX47" s="360"/>
      <c r="CY47" s="360"/>
      <c r="CZ47" s="360"/>
      <c r="DA47" s="360"/>
      <c r="DB47" s="360"/>
      <c r="DC47" s="360"/>
      <c r="DD47" s="360"/>
      <c r="DE47" s="360"/>
      <c r="DF47" s="360"/>
      <c r="DG47" s="360"/>
      <c r="DH47" s="360"/>
      <c r="DI47" s="360"/>
      <c r="DJ47" s="360"/>
      <c r="DK47" s="360"/>
      <c r="DL47" s="360"/>
      <c r="DM47" s="360"/>
      <c r="DN47" s="360"/>
      <c r="DO47" s="360"/>
      <c r="DP47" s="360"/>
      <c r="DQ47" s="360"/>
      <c r="DR47" s="360"/>
      <c r="DS47" s="360"/>
      <c r="DT47" s="360"/>
      <c r="DU47" s="360"/>
      <c r="DV47" s="360"/>
      <c r="DW47" s="360"/>
      <c r="DX47" s="364"/>
      <c r="DY47" s="365"/>
      <c r="DZ47" s="365"/>
      <c r="EA47" s="365"/>
      <c r="EB47" s="365"/>
      <c r="EC47" s="365"/>
      <c r="ED47" s="365"/>
      <c r="EE47" s="365"/>
      <c r="EF47" s="365"/>
      <c r="EG47" s="365"/>
      <c r="EH47" s="365"/>
      <c r="EI47" s="365"/>
      <c r="EJ47" s="365"/>
      <c r="EK47" s="365"/>
      <c r="EL47" s="365"/>
      <c r="EM47" s="365"/>
      <c r="EN47" s="365"/>
      <c r="EO47" s="365"/>
      <c r="EP47" s="365"/>
      <c r="EQ47" s="366"/>
    </row>
    <row r="48" spans="5:166" ht="12.75" customHeight="1">
      <c r="BW48" s="360"/>
      <c r="BX48" s="360"/>
      <c r="BY48" s="360"/>
      <c r="BZ48" s="360"/>
      <c r="CA48" s="360"/>
      <c r="CB48" s="360"/>
      <c r="CC48" s="360"/>
      <c r="CD48" s="360"/>
      <c r="CE48" s="360"/>
      <c r="CF48" s="360"/>
      <c r="CG48" s="360"/>
      <c r="CH48" s="360"/>
      <c r="CI48" s="360"/>
      <c r="CJ48" s="360"/>
      <c r="CK48" s="360"/>
      <c r="CL48" s="360"/>
      <c r="CM48" s="360"/>
      <c r="CN48" s="360"/>
      <c r="CO48" s="360"/>
      <c r="CP48" s="360"/>
      <c r="CQ48" s="360"/>
      <c r="CR48" s="360"/>
      <c r="CS48" s="360"/>
      <c r="CT48" s="360"/>
      <c r="CU48" s="360"/>
      <c r="CV48" s="360"/>
      <c r="CW48" s="360"/>
      <c r="CX48" s="360"/>
      <c r="CY48" s="360"/>
      <c r="CZ48" s="360"/>
      <c r="DA48" s="360"/>
      <c r="DB48" s="360"/>
      <c r="DC48" s="360"/>
      <c r="DD48" s="360"/>
      <c r="DE48" s="360"/>
      <c r="DF48" s="360" t="s">
        <v>102</v>
      </c>
      <c r="DG48" s="360"/>
      <c r="DH48" s="360"/>
      <c r="DI48" s="360"/>
      <c r="DJ48" s="360"/>
      <c r="DK48" s="360"/>
      <c r="DL48" s="360"/>
      <c r="DM48" s="360"/>
      <c r="DN48" s="360"/>
      <c r="DO48" s="360"/>
      <c r="DP48" s="360"/>
      <c r="DQ48" s="360"/>
      <c r="DR48" s="360"/>
      <c r="DS48" s="360"/>
      <c r="DT48" s="360"/>
      <c r="DU48" s="360"/>
      <c r="DV48" s="360"/>
      <c r="DW48" s="360"/>
      <c r="DX48" s="361" t="s">
        <v>109</v>
      </c>
      <c r="DY48" s="362"/>
      <c r="DZ48" s="362"/>
      <c r="EA48" s="362"/>
      <c r="EB48" s="362"/>
      <c r="EC48" s="362"/>
      <c r="ED48" s="362"/>
      <c r="EE48" s="362"/>
      <c r="EF48" s="362"/>
      <c r="EG48" s="362"/>
      <c r="EH48" s="362"/>
      <c r="EI48" s="362"/>
      <c r="EJ48" s="362"/>
      <c r="EK48" s="362"/>
      <c r="EL48" s="362"/>
      <c r="EM48" s="362"/>
      <c r="EN48" s="362"/>
      <c r="EO48" s="362"/>
      <c r="EP48" s="362"/>
      <c r="EQ48" s="363"/>
    </row>
    <row r="49" spans="3:147" ht="11.25" customHeight="1">
      <c r="C49" s="385" t="s">
        <v>110</v>
      </c>
      <c r="D49" s="386"/>
      <c r="E49" s="386"/>
      <c r="F49" s="386"/>
      <c r="G49" s="387"/>
      <c r="H49" s="162" t="s">
        <v>52</v>
      </c>
      <c r="I49" s="163"/>
      <c r="J49" s="164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5"/>
      <c r="BW49" s="360"/>
      <c r="BX49" s="360"/>
      <c r="BY49" s="360"/>
      <c r="BZ49" s="360"/>
      <c r="CA49" s="360"/>
      <c r="CB49" s="360"/>
      <c r="CC49" s="360"/>
      <c r="CD49" s="360"/>
      <c r="CE49" s="360"/>
      <c r="CF49" s="360"/>
      <c r="CG49" s="360"/>
      <c r="CH49" s="360"/>
      <c r="CI49" s="360"/>
      <c r="CJ49" s="360"/>
      <c r="CK49" s="360"/>
      <c r="CL49" s="360"/>
      <c r="CM49" s="360"/>
      <c r="CN49" s="360"/>
      <c r="CO49" s="360"/>
      <c r="CP49" s="360"/>
      <c r="CQ49" s="360"/>
      <c r="CR49" s="360"/>
      <c r="CS49" s="360"/>
      <c r="CT49" s="360"/>
      <c r="CU49" s="360"/>
      <c r="CV49" s="360"/>
      <c r="CW49" s="360"/>
      <c r="CX49" s="360"/>
      <c r="CY49" s="360"/>
      <c r="CZ49" s="360"/>
      <c r="DA49" s="360"/>
      <c r="DB49" s="360"/>
      <c r="DC49" s="360"/>
      <c r="DD49" s="360"/>
      <c r="DE49" s="360"/>
      <c r="DF49" s="360"/>
      <c r="DG49" s="360"/>
      <c r="DH49" s="360"/>
      <c r="DI49" s="360"/>
      <c r="DJ49" s="360"/>
      <c r="DK49" s="360"/>
      <c r="DL49" s="360"/>
      <c r="DM49" s="360"/>
      <c r="DN49" s="360"/>
      <c r="DO49" s="360"/>
      <c r="DP49" s="360"/>
      <c r="DQ49" s="360"/>
      <c r="DR49" s="360"/>
      <c r="DS49" s="360"/>
      <c r="DT49" s="360"/>
      <c r="DU49" s="360"/>
      <c r="DV49" s="360"/>
      <c r="DW49" s="360"/>
      <c r="DX49" s="364"/>
      <c r="DY49" s="365"/>
      <c r="DZ49" s="365"/>
      <c r="EA49" s="365"/>
      <c r="EB49" s="365"/>
      <c r="EC49" s="365"/>
      <c r="ED49" s="365"/>
      <c r="EE49" s="365"/>
      <c r="EF49" s="365"/>
      <c r="EG49" s="365"/>
      <c r="EH49" s="365"/>
      <c r="EI49" s="365"/>
      <c r="EJ49" s="365"/>
      <c r="EK49" s="365"/>
      <c r="EL49" s="365"/>
      <c r="EM49" s="365"/>
      <c r="EN49" s="365"/>
      <c r="EO49" s="365"/>
      <c r="EP49" s="365"/>
      <c r="EQ49" s="366"/>
    </row>
    <row r="50" spans="3:147" ht="11.25" customHeight="1">
      <c r="C50" s="388"/>
      <c r="D50" s="389"/>
      <c r="E50" s="389"/>
      <c r="F50" s="389"/>
      <c r="G50" s="390"/>
      <c r="H50" s="166" t="s">
        <v>49</v>
      </c>
      <c r="I50" s="167"/>
      <c r="J50" s="168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9"/>
      <c r="BW50" s="360" t="s">
        <v>111</v>
      </c>
      <c r="BX50" s="360"/>
      <c r="BY50" s="360"/>
      <c r="BZ50" s="360"/>
      <c r="CA50" s="360"/>
      <c r="CB50" s="360"/>
      <c r="CC50" s="360"/>
      <c r="CD50" s="360"/>
      <c r="CE50" s="360"/>
      <c r="CF50" s="360"/>
      <c r="CG50" s="360"/>
      <c r="CH50" s="360"/>
      <c r="CI50" s="360"/>
      <c r="CJ50" s="360"/>
      <c r="CK50" s="360"/>
      <c r="CL50" s="360"/>
      <c r="CM50" s="360"/>
      <c r="CN50" s="360"/>
      <c r="CO50" s="360"/>
      <c r="CP50" s="360"/>
      <c r="CQ50" s="360"/>
      <c r="CR50" s="360"/>
      <c r="CS50" s="360"/>
      <c r="CT50" s="360"/>
      <c r="CU50" s="360"/>
      <c r="CV50" s="360"/>
      <c r="CW50" s="360"/>
      <c r="CX50" s="360"/>
      <c r="CY50" s="360"/>
      <c r="CZ50" s="360"/>
      <c r="DA50" s="360"/>
      <c r="DB50" s="360"/>
      <c r="DC50" s="360"/>
      <c r="DD50" s="360"/>
      <c r="DE50" s="360"/>
      <c r="DF50" s="360" t="s">
        <v>96</v>
      </c>
      <c r="DG50" s="360"/>
      <c r="DH50" s="360"/>
      <c r="DI50" s="360"/>
      <c r="DJ50" s="360"/>
      <c r="DK50" s="360"/>
      <c r="DL50" s="360"/>
      <c r="DM50" s="360"/>
      <c r="DN50" s="360"/>
      <c r="DO50" s="360"/>
      <c r="DP50" s="360"/>
      <c r="DQ50" s="360"/>
      <c r="DR50" s="360"/>
      <c r="DS50" s="360"/>
      <c r="DT50" s="360"/>
      <c r="DU50" s="360"/>
      <c r="DV50" s="360"/>
      <c r="DW50" s="360"/>
      <c r="DX50" s="361" t="s">
        <v>112</v>
      </c>
      <c r="DY50" s="362"/>
      <c r="DZ50" s="362"/>
      <c r="EA50" s="362"/>
      <c r="EB50" s="362"/>
      <c r="EC50" s="362"/>
      <c r="ED50" s="362"/>
      <c r="EE50" s="362"/>
      <c r="EF50" s="362"/>
      <c r="EG50" s="362"/>
      <c r="EH50" s="362"/>
      <c r="EI50" s="362"/>
      <c r="EJ50" s="362"/>
      <c r="EK50" s="362"/>
      <c r="EL50" s="362"/>
      <c r="EM50" s="362"/>
      <c r="EN50" s="362"/>
      <c r="EO50" s="362"/>
      <c r="EP50" s="362"/>
      <c r="EQ50" s="363"/>
    </row>
    <row r="51" spans="3:147" ht="11.25" customHeight="1">
      <c r="C51" s="388"/>
      <c r="D51" s="389"/>
      <c r="E51" s="389"/>
      <c r="F51" s="389"/>
      <c r="G51" s="390"/>
      <c r="H51" s="170"/>
      <c r="I51" s="171" t="s">
        <v>51</v>
      </c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9"/>
      <c r="BW51" s="360"/>
      <c r="BX51" s="360"/>
      <c r="BY51" s="360"/>
      <c r="BZ51" s="360"/>
      <c r="CA51" s="360"/>
      <c r="CB51" s="360"/>
      <c r="CC51" s="360"/>
      <c r="CD51" s="360"/>
      <c r="CE51" s="360"/>
      <c r="CF51" s="360"/>
      <c r="CG51" s="360"/>
      <c r="CH51" s="360"/>
      <c r="CI51" s="360"/>
      <c r="CJ51" s="360"/>
      <c r="CK51" s="360"/>
      <c r="CL51" s="360"/>
      <c r="CM51" s="360"/>
      <c r="CN51" s="360"/>
      <c r="CO51" s="360"/>
      <c r="CP51" s="360"/>
      <c r="CQ51" s="360"/>
      <c r="CR51" s="360"/>
      <c r="CS51" s="360"/>
      <c r="CT51" s="360"/>
      <c r="CU51" s="360"/>
      <c r="CV51" s="360"/>
      <c r="CW51" s="360"/>
      <c r="CX51" s="360"/>
      <c r="CY51" s="360"/>
      <c r="CZ51" s="360"/>
      <c r="DA51" s="360"/>
      <c r="DB51" s="360"/>
      <c r="DC51" s="360"/>
      <c r="DD51" s="360"/>
      <c r="DE51" s="360"/>
      <c r="DF51" s="360"/>
      <c r="DG51" s="360"/>
      <c r="DH51" s="360"/>
      <c r="DI51" s="360"/>
      <c r="DJ51" s="360"/>
      <c r="DK51" s="360"/>
      <c r="DL51" s="360"/>
      <c r="DM51" s="360"/>
      <c r="DN51" s="360"/>
      <c r="DO51" s="360"/>
      <c r="DP51" s="360"/>
      <c r="DQ51" s="360"/>
      <c r="DR51" s="360"/>
      <c r="DS51" s="360"/>
      <c r="DT51" s="360"/>
      <c r="DU51" s="360"/>
      <c r="DV51" s="360"/>
      <c r="DW51" s="360"/>
      <c r="DX51" s="364"/>
      <c r="DY51" s="365"/>
      <c r="DZ51" s="365"/>
      <c r="EA51" s="365"/>
      <c r="EB51" s="365"/>
      <c r="EC51" s="365"/>
      <c r="ED51" s="365"/>
      <c r="EE51" s="365"/>
      <c r="EF51" s="365"/>
      <c r="EG51" s="365"/>
      <c r="EH51" s="365"/>
      <c r="EI51" s="365"/>
      <c r="EJ51" s="365"/>
      <c r="EK51" s="365"/>
      <c r="EL51" s="365"/>
      <c r="EM51" s="365"/>
      <c r="EN51" s="365"/>
      <c r="EO51" s="365"/>
      <c r="EP51" s="365"/>
      <c r="EQ51" s="366"/>
    </row>
    <row r="52" spans="3:147" ht="11.25" customHeight="1">
      <c r="C52" s="388"/>
      <c r="D52" s="389"/>
      <c r="E52" s="389"/>
      <c r="F52" s="389"/>
      <c r="G52" s="390"/>
      <c r="H52" s="170"/>
      <c r="I52" s="171" t="s">
        <v>63</v>
      </c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9"/>
      <c r="BW52" s="360" t="s">
        <v>113</v>
      </c>
      <c r="BX52" s="360"/>
      <c r="BY52" s="360"/>
      <c r="BZ52" s="360"/>
      <c r="CA52" s="360"/>
      <c r="CB52" s="360"/>
      <c r="CC52" s="360"/>
      <c r="CD52" s="360"/>
      <c r="CE52" s="360"/>
      <c r="CF52" s="360"/>
      <c r="CG52" s="360"/>
      <c r="CH52" s="360"/>
      <c r="CI52" s="360"/>
      <c r="CJ52" s="360"/>
      <c r="CK52" s="360"/>
      <c r="CL52" s="360"/>
      <c r="CM52" s="360"/>
      <c r="CN52" s="360"/>
      <c r="CO52" s="360"/>
      <c r="CP52" s="360"/>
      <c r="CQ52" s="360"/>
      <c r="CR52" s="360"/>
      <c r="CS52" s="360"/>
      <c r="CT52" s="360"/>
      <c r="CU52" s="360"/>
      <c r="CV52" s="360"/>
      <c r="CW52" s="360"/>
      <c r="CX52" s="360"/>
      <c r="CY52" s="360"/>
      <c r="CZ52" s="360"/>
      <c r="DA52" s="360"/>
      <c r="DB52" s="360"/>
      <c r="DC52" s="360"/>
      <c r="DD52" s="360"/>
      <c r="DE52" s="360"/>
      <c r="DF52" s="360"/>
      <c r="DG52" s="360"/>
      <c r="DH52" s="360"/>
      <c r="DI52" s="360"/>
      <c r="DJ52" s="360"/>
      <c r="DK52" s="360"/>
      <c r="DL52" s="360"/>
      <c r="DM52" s="360"/>
      <c r="DN52" s="360"/>
      <c r="DO52" s="360"/>
      <c r="DP52" s="360"/>
      <c r="DQ52" s="360"/>
      <c r="DR52" s="360"/>
      <c r="DS52" s="360"/>
      <c r="DT52" s="360"/>
      <c r="DU52" s="360"/>
      <c r="DV52" s="360"/>
      <c r="DW52" s="360"/>
      <c r="DX52" s="361" t="s">
        <v>114</v>
      </c>
      <c r="DY52" s="362"/>
      <c r="DZ52" s="362"/>
      <c r="EA52" s="362"/>
      <c r="EB52" s="362"/>
      <c r="EC52" s="362"/>
      <c r="ED52" s="362"/>
      <c r="EE52" s="362"/>
      <c r="EF52" s="362"/>
      <c r="EG52" s="362"/>
      <c r="EH52" s="362"/>
      <c r="EI52" s="362"/>
      <c r="EJ52" s="362"/>
      <c r="EK52" s="362"/>
      <c r="EL52" s="362"/>
      <c r="EM52" s="362"/>
      <c r="EN52" s="362"/>
      <c r="EO52" s="362"/>
      <c r="EP52" s="362"/>
      <c r="EQ52" s="363"/>
    </row>
    <row r="53" spans="3:147" ht="11.25" customHeight="1">
      <c r="C53" s="391"/>
      <c r="D53" s="392"/>
      <c r="E53" s="392"/>
      <c r="F53" s="392"/>
      <c r="G53" s="393"/>
      <c r="H53" s="172" t="s">
        <v>50</v>
      </c>
      <c r="I53" s="173"/>
      <c r="J53" s="174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5"/>
      <c r="BW53" s="360"/>
      <c r="BX53" s="360"/>
      <c r="BY53" s="360"/>
      <c r="BZ53" s="360"/>
      <c r="CA53" s="360"/>
      <c r="CB53" s="360"/>
      <c r="CC53" s="360"/>
      <c r="CD53" s="360"/>
      <c r="CE53" s="360"/>
      <c r="CF53" s="360"/>
      <c r="CG53" s="360"/>
      <c r="CH53" s="360"/>
      <c r="CI53" s="360"/>
      <c r="CJ53" s="360"/>
      <c r="CK53" s="360"/>
      <c r="CL53" s="360"/>
      <c r="CM53" s="360"/>
      <c r="CN53" s="360"/>
      <c r="CO53" s="360"/>
      <c r="CP53" s="360"/>
      <c r="CQ53" s="360"/>
      <c r="CR53" s="360"/>
      <c r="CS53" s="360"/>
      <c r="CT53" s="360"/>
      <c r="CU53" s="360"/>
      <c r="CV53" s="360"/>
      <c r="CW53" s="360"/>
      <c r="CX53" s="360"/>
      <c r="CY53" s="360"/>
      <c r="CZ53" s="360"/>
      <c r="DA53" s="360"/>
      <c r="DB53" s="360"/>
      <c r="DC53" s="360"/>
      <c r="DD53" s="360"/>
      <c r="DE53" s="360"/>
      <c r="DF53" s="360"/>
      <c r="DG53" s="360"/>
      <c r="DH53" s="360"/>
      <c r="DI53" s="360"/>
      <c r="DJ53" s="360"/>
      <c r="DK53" s="360"/>
      <c r="DL53" s="360"/>
      <c r="DM53" s="360"/>
      <c r="DN53" s="360"/>
      <c r="DO53" s="360"/>
      <c r="DP53" s="360"/>
      <c r="DQ53" s="360"/>
      <c r="DR53" s="360"/>
      <c r="DS53" s="360"/>
      <c r="DT53" s="360"/>
      <c r="DU53" s="360"/>
      <c r="DV53" s="360"/>
      <c r="DW53" s="360"/>
      <c r="DX53" s="364"/>
      <c r="DY53" s="365"/>
      <c r="DZ53" s="365"/>
      <c r="EA53" s="365"/>
      <c r="EB53" s="365"/>
      <c r="EC53" s="365"/>
      <c r="ED53" s="365"/>
      <c r="EE53" s="365"/>
      <c r="EF53" s="365"/>
      <c r="EG53" s="365"/>
      <c r="EH53" s="365"/>
      <c r="EI53" s="365"/>
      <c r="EJ53" s="365"/>
      <c r="EK53" s="365"/>
      <c r="EL53" s="365"/>
      <c r="EM53" s="365"/>
      <c r="EN53" s="365"/>
      <c r="EO53" s="365"/>
      <c r="EP53" s="365"/>
      <c r="EQ53" s="366"/>
    </row>
  </sheetData>
  <mergeCells count="211">
    <mergeCell ref="BW52:DW53"/>
    <mergeCell ref="DX52:EQ53"/>
    <mergeCell ref="F46:AB46"/>
    <mergeCell ref="BW46:DE49"/>
    <mergeCell ref="DF46:DW47"/>
    <mergeCell ref="DX46:EQ47"/>
    <mergeCell ref="E47:AB47"/>
    <mergeCell ref="DF48:DW49"/>
    <mergeCell ref="DX48:EQ49"/>
    <mergeCell ref="C49:G53"/>
    <mergeCell ref="BW50:DE51"/>
    <mergeCell ref="DF50:DW51"/>
    <mergeCell ref="E42:AB42"/>
    <mergeCell ref="BW42:DE45"/>
    <mergeCell ref="DF42:DW43"/>
    <mergeCell ref="DX42:EQ43"/>
    <mergeCell ref="E44:AB44"/>
    <mergeCell ref="DF44:DW45"/>
    <mergeCell ref="DX44:EQ45"/>
    <mergeCell ref="F45:AB45"/>
    <mergeCell ref="DX50:EQ51"/>
    <mergeCell ref="BW38:DE39"/>
    <mergeCell ref="DF38:DW39"/>
    <mergeCell ref="DX38:EQ39"/>
    <mergeCell ref="E39:O39"/>
    <mergeCell ref="P39:AC39"/>
    <mergeCell ref="E40:M40"/>
    <mergeCell ref="N40:AC40"/>
    <mergeCell ref="BW40:DE41"/>
    <mergeCell ref="DF40:DW41"/>
    <mergeCell ref="DX40:EQ41"/>
    <mergeCell ref="AY36:BA36"/>
    <mergeCell ref="BW36:DE37"/>
    <mergeCell ref="DF36:DW37"/>
    <mergeCell ref="DX36:EQ37"/>
    <mergeCell ref="E38:M38"/>
    <mergeCell ref="N38:Q38"/>
    <mergeCell ref="R38:S38"/>
    <mergeCell ref="T38:V38"/>
    <mergeCell ref="W38:X38"/>
    <mergeCell ref="Y38:AA38"/>
    <mergeCell ref="AG36:AI36"/>
    <mergeCell ref="AJ36:AL36"/>
    <mergeCell ref="AM36:AO36"/>
    <mergeCell ref="AP36:AR36"/>
    <mergeCell ref="AS36:AU36"/>
    <mergeCell ref="AV36:AX36"/>
    <mergeCell ref="E36:P36"/>
    <mergeCell ref="R36:T36"/>
    <mergeCell ref="U36:W36"/>
    <mergeCell ref="X36:Z36"/>
    <mergeCell ref="AA36:AC36"/>
    <mergeCell ref="AD36:AF36"/>
    <mergeCell ref="AB38:AC38"/>
    <mergeCell ref="AD38:AF46"/>
    <mergeCell ref="DF30:DW35"/>
    <mergeCell ref="DX30:EQ35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M30:AO30"/>
    <mergeCell ref="AP30:AR30"/>
    <mergeCell ref="AS30:AU30"/>
    <mergeCell ref="AV30:AX30"/>
    <mergeCell ref="AY30:BA30"/>
    <mergeCell ref="BW30:DE35"/>
    <mergeCell ref="AP33:AR33"/>
    <mergeCell ref="AS33:AU33"/>
    <mergeCell ref="AV33:AX33"/>
    <mergeCell ref="AY33:BA33"/>
    <mergeCell ref="AY27:BA27"/>
    <mergeCell ref="BU27:CQ28"/>
    <mergeCell ref="E30:P30"/>
    <mergeCell ref="R30:T30"/>
    <mergeCell ref="U30:W30"/>
    <mergeCell ref="X30:Z30"/>
    <mergeCell ref="AA30:AC30"/>
    <mergeCell ref="AD30:AF30"/>
    <mergeCell ref="AG30:AI30"/>
    <mergeCell ref="AJ30:AL30"/>
    <mergeCell ref="AG27:AI27"/>
    <mergeCell ref="AJ27:AL27"/>
    <mergeCell ref="AM27:AO27"/>
    <mergeCell ref="AP27:AR27"/>
    <mergeCell ref="AS27:AU27"/>
    <mergeCell ref="AV27:AX27"/>
    <mergeCell ref="E27:P27"/>
    <mergeCell ref="R27:T27"/>
    <mergeCell ref="U27:W27"/>
    <mergeCell ref="X27:Z27"/>
    <mergeCell ref="AA27:AC27"/>
    <mergeCell ref="AD27:AF27"/>
    <mergeCell ref="AS23:AU23"/>
    <mergeCell ref="AV23:AX23"/>
    <mergeCell ref="AY23:BA23"/>
    <mergeCell ref="BW23:CS24"/>
    <mergeCell ref="CT23:DR24"/>
    <mergeCell ref="AP24:AR24"/>
    <mergeCell ref="AS24:AU24"/>
    <mergeCell ref="AV24:AX24"/>
    <mergeCell ref="AY24:BA24"/>
    <mergeCell ref="E24:P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CT21:DR22"/>
    <mergeCell ref="DS21:EQ22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M21:AO21"/>
    <mergeCell ref="AP21:AR21"/>
    <mergeCell ref="AS21:AU21"/>
    <mergeCell ref="AV21:AX21"/>
    <mergeCell ref="AY21:BA21"/>
    <mergeCell ref="BW21:CS22"/>
    <mergeCell ref="U21:W21"/>
    <mergeCell ref="X21:Z21"/>
    <mergeCell ref="AA21:AC21"/>
    <mergeCell ref="AD21:AF21"/>
    <mergeCell ref="AG21:AI21"/>
    <mergeCell ref="AJ21:AL21"/>
    <mergeCell ref="DS23:EQ24"/>
    <mergeCell ref="AP23:AR23"/>
    <mergeCell ref="F21:H21"/>
    <mergeCell ref="I21:K21"/>
    <mergeCell ref="L21:N21"/>
    <mergeCell ref="O21:Q21"/>
    <mergeCell ref="R21:T21"/>
    <mergeCell ref="AR18:AT18"/>
    <mergeCell ref="AV18:AX18"/>
    <mergeCell ref="AY18:BA18"/>
    <mergeCell ref="F18:H18"/>
    <mergeCell ref="I18:K18"/>
    <mergeCell ref="M18:O18"/>
    <mergeCell ref="P18:R18"/>
    <mergeCell ref="T18:V18"/>
    <mergeCell ref="W18:Y18"/>
    <mergeCell ref="BU16:CP17"/>
    <mergeCell ref="F17:I17"/>
    <mergeCell ref="M17:Q17"/>
    <mergeCell ref="T17:AB17"/>
    <mergeCell ref="AV17:AZ17"/>
    <mergeCell ref="BW18:CS20"/>
    <mergeCell ref="CT18:EQ18"/>
    <mergeCell ref="CT19:DR20"/>
    <mergeCell ref="DS19:EQ20"/>
    <mergeCell ref="Z18:AB18"/>
    <mergeCell ref="AC18:AE18"/>
    <mergeCell ref="AF18:AH18"/>
    <mergeCell ref="AI18:AK18"/>
    <mergeCell ref="AL18:AN18"/>
    <mergeCell ref="AO18:AQ18"/>
    <mergeCell ref="F20:K20"/>
    <mergeCell ref="F14:I14"/>
    <mergeCell ref="M14:R14"/>
    <mergeCell ref="W14:AA14"/>
    <mergeCell ref="AI14:AO14"/>
    <mergeCell ref="F15:H15"/>
    <mergeCell ref="I15:K15"/>
    <mergeCell ref="M15:O15"/>
    <mergeCell ref="P15:R15"/>
    <mergeCell ref="S15:U15"/>
    <mergeCell ref="W15:Y15"/>
    <mergeCell ref="Z15:AB15"/>
    <mergeCell ref="AC15:AE15"/>
    <mergeCell ref="AI15:BA15"/>
    <mergeCell ref="DP12:DX12"/>
    <mergeCell ref="DY12:ED12"/>
    <mergeCell ref="BW13:CE13"/>
    <mergeCell ref="CF13:CK13"/>
    <mergeCell ref="CL13:CT13"/>
    <mergeCell ref="CU13:CZ13"/>
    <mergeCell ref="DA13:DI13"/>
    <mergeCell ref="DJ13:DO13"/>
    <mergeCell ref="DP13:DX13"/>
    <mergeCell ref="DY13:ED13"/>
    <mergeCell ref="E1:N1"/>
    <mergeCell ref="BR1:DJ3"/>
    <mergeCell ref="E2:N2"/>
    <mergeCell ref="R2:AV3"/>
    <mergeCell ref="AX2:BA3"/>
    <mergeCell ref="E3:N3"/>
    <mergeCell ref="F11:BA12"/>
    <mergeCell ref="BW12:CE12"/>
    <mergeCell ref="CF12:CK12"/>
    <mergeCell ref="CL12:CT12"/>
    <mergeCell ref="CU12:CZ12"/>
    <mergeCell ref="DA12:DI12"/>
    <mergeCell ref="E4:N4"/>
    <mergeCell ref="E5:W5"/>
    <mergeCell ref="X5:BB5"/>
    <mergeCell ref="E6:W6"/>
    <mergeCell ref="X6:BB6"/>
    <mergeCell ref="F9:BA10"/>
    <mergeCell ref="DJ12:DO12"/>
  </mergeCells>
  <phoneticPr fontId="2"/>
  <pageMargins left="0.27559055118110237" right="0.19685039370078741" top="0.43307086614173229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33"/>
  <sheetViews>
    <sheetView workbookViewId="0">
      <selection activeCell="B3" sqref="B3"/>
    </sheetView>
  </sheetViews>
  <sheetFormatPr defaultRowHeight="13.5"/>
  <cols>
    <col min="1" max="1" width="11" style="176" bestFit="1" customWidth="1"/>
    <col min="2" max="2" width="14" style="176" bestFit="1" customWidth="1"/>
    <col min="3" max="3" width="9.5" style="176" customWidth="1"/>
    <col min="4" max="9" width="8.625" style="176" customWidth="1"/>
    <col min="10" max="10" width="9.5" style="176" customWidth="1"/>
    <col min="11" max="13" width="9" style="176"/>
    <col min="14" max="14" width="8.75" style="176" customWidth="1"/>
    <col min="15" max="16384" width="9" style="176"/>
  </cols>
  <sheetData>
    <row r="3" spans="1:21">
      <c r="A3" s="201" t="s">
        <v>16</v>
      </c>
      <c r="B3" s="201">
        <f>入力・印刷!FL13</f>
        <v>0</v>
      </c>
      <c r="C3" s="201" t="e">
        <f>VLOOKUP(B3,F3:G10,2,0)</f>
        <v>#N/A</v>
      </c>
      <c r="D3" s="201" t="e">
        <f>LEFT(C3,1)</f>
        <v>#N/A</v>
      </c>
      <c r="E3" s="192" t="e">
        <f>RIGHT(C3,1)</f>
        <v>#N/A</v>
      </c>
      <c r="F3" s="185" t="s">
        <v>59</v>
      </c>
      <c r="G3" s="185" t="s">
        <v>115</v>
      </c>
    </row>
    <row r="4" spans="1:21">
      <c r="A4" s="203"/>
      <c r="B4" s="203"/>
      <c r="C4" s="203"/>
      <c r="D4" s="203"/>
      <c r="E4" s="189"/>
      <c r="F4" s="185" t="s">
        <v>72</v>
      </c>
      <c r="G4" s="185" t="s">
        <v>116</v>
      </c>
    </row>
    <row r="5" spans="1:21">
      <c r="A5" s="203"/>
      <c r="B5" s="203"/>
      <c r="C5" s="203"/>
      <c r="D5" s="203"/>
      <c r="E5" s="189"/>
      <c r="F5" s="185" t="s">
        <v>74</v>
      </c>
      <c r="G5" s="185" t="s">
        <v>117</v>
      </c>
    </row>
    <row r="6" spans="1:21">
      <c r="A6" s="203"/>
      <c r="B6" s="203"/>
      <c r="C6" s="203"/>
      <c r="D6" s="203"/>
      <c r="E6" s="189"/>
      <c r="F6" s="185" t="s">
        <v>76</v>
      </c>
      <c r="G6" s="185">
        <v>14</v>
      </c>
    </row>
    <row r="7" spans="1:21">
      <c r="A7" s="203"/>
      <c r="B7" s="203"/>
      <c r="C7" s="203"/>
      <c r="D7" s="203"/>
      <c r="E7" s="189"/>
      <c r="F7" s="185" t="s">
        <v>77</v>
      </c>
      <c r="G7" s="185" t="s">
        <v>118</v>
      </c>
    </row>
    <row r="8" spans="1:21">
      <c r="A8" s="203"/>
      <c r="B8" s="203"/>
      <c r="C8" s="203"/>
      <c r="D8" s="203"/>
      <c r="E8" s="189"/>
      <c r="F8" s="185" t="s">
        <v>60</v>
      </c>
      <c r="G8" s="185" t="s">
        <v>119</v>
      </c>
    </row>
    <row r="9" spans="1:21">
      <c r="A9" s="203"/>
      <c r="B9" s="203"/>
      <c r="C9" s="203"/>
      <c r="D9" s="203"/>
      <c r="E9" s="189"/>
      <c r="F9" s="185" t="s">
        <v>80</v>
      </c>
      <c r="G9" s="185" t="s">
        <v>120</v>
      </c>
    </row>
    <row r="10" spans="1:21">
      <c r="A10" s="202"/>
      <c r="B10" s="202"/>
      <c r="C10" s="202"/>
      <c r="D10" s="202"/>
      <c r="E10" s="191"/>
      <c r="F10" s="185" t="s">
        <v>82</v>
      </c>
      <c r="G10" s="185">
        <v>12</v>
      </c>
      <c r="J10" s="176" t="str">
        <f>IF(B15&lt;10000,"",MOD(INT(B15/10000),10))</f>
        <v/>
      </c>
      <c r="M10" s="176" t="str">
        <f>IF(B15&lt;10,"",MOD(INT(B15/10),10))</f>
        <v/>
      </c>
      <c r="N10" s="180"/>
    </row>
    <row r="11" spans="1:21">
      <c r="A11" s="187" t="s">
        <v>5</v>
      </c>
      <c r="B11" s="194">
        <f>入力・印刷!FL16</f>
        <v>45017</v>
      </c>
      <c r="C11" s="196">
        <f>IF(B11&lt;43586,4,5)</f>
        <v>5</v>
      </c>
      <c r="D11" s="196">
        <f>IF(B11&lt;43586,3,0)</f>
        <v>0</v>
      </c>
      <c r="E11" s="197" t="str">
        <f>E12</f>
        <v>5</v>
      </c>
      <c r="F11" s="198">
        <f>IF(MONTH(B11)&gt;9,1,0)</f>
        <v>0</v>
      </c>
      <c r="G11" s="198">
        <f>MONTH(B11)</f>
        <v>4</v>
      </c>
      <c r="H11" s="196">
        <f>IF(H12&lt;10,0,LEFT(H12,1))</f>
        <v>0</v>
      </c>
      <c r="I11" s="196" t="str">
        <f>RIGHT(H12,1)</f>
        <v>1</v>
      </c>
      <c r="J11" s="185" t="str">
        <f>IF(B16&lt;10000,"",MOD(INT(B16/10000),10))</f>
        <v/>
      </c>
      <c r="K11" s="185" t="str">
        <f>IF(B16&lt;1000,"",MOD(INT(B16/1000),10))</f>
        <v/>
      </c>
      <c r="L11" s="185" t="str">
        <f>IF(B16&lt;100,"",MOD(INT(B16/100),10))</f>
        <v/>
      </c>
      <c r="M11" s="185" t="str">
        <f>IF(B16&lt;10,"",MOD(INT(B16/10),10))</f>
        <v/>
      </c>
      <c r="N11" s="180"/>
    </row>
    <row r="12" spans="1:21">
      <c r="A12" s="188"/>
      <c r="B12" s="195" t="s">
        <v>62</v>
      </c>
      <c r="C12" s="199"/>
      <c r="D12" s="199"/>
      <c r="E12" s="200" t="str">
        <f>RIGHT(YEAR(B11)-1988,1)</f>
        <v>5</v>
      </c>
      <c r="F12" s="200"/>
      <c r="G12" s="200"/>
      <c r="H12" s="199">
        <f>DAY(B11)</f>
        <v>1</v>
      </c>
      <c r="I12" s="201"/>
      <c r="J12" s="201" t="str">
        <f>IF(B17&lt;10000,"",MOD(INT(B17/10000),10))</f>
        <v/>
      </c>
      <c r="K12" s="201" t="str">
        <f>IF(B17&lt;1000,"",MOD(INT(B17/1000),10))</f>
        <v/>
      </c>
      <c r="L12" s="201" t="str">
        <f>IF(B17&lt;100,"",MOD(INT(B17/100),10))</f>
        <v/>
      </c>
      <c r="M12" s="201" t="str">
        <f>IF(B17&lt;10,"",MOD(INT(B17/10),10))</f>
        <v/>
      </c>
      <c r="N12" s="180"/>
    </row>
    <row r="13" spans="1:21" s="177" customFormat="1">
      <c r="A13" s="188"/>
      <c r="B13" s="194">
        <f>入力・印刷!FL20</f>
        <v>45382</v>
      </c>
      <c r="C13" s="196">
        <f>IF(B13&lt;43586,4,5)</f>
        <v>5</v>
      </c>
      <c r="D13" s="196">
        <f>IF(B13&lt;43586,3,0)</f>
        <v>0</v>
      </c>
      <c r="E13" s="197" t="str">
        <f>E14</f>
        <v>6</v>
      </c>
      <c r="F13" s="198">
        <f>IF(MONTH(B13)&gt;9,1,0)</f>
        <v>0</v>
      </c>
      <c r="G13" s="198">
        <f>MONTH(B13)</f>
        <v>3</v>
      </c>
      <c r="H13" s="196" t="str">
        <f>IF(H14&lt;10,0,LEFT(H14,1))</f>
        <v>3</v>
      </c>
      <c r="I13" s="196" t="str">
        <f>RIGHT(H14,1)</f>
        <v>1</v>
      </c>
      <c r="J13" s="185" t="str">
        <f>IF(B19&lt;10000,"",MOD(INT(B19/10000),10))</f>
        <v/>
      </c>
      <c r="K13" s="185" t="str">
        <f>IF(B19&lt;1000,"",MOD(INT(B19/1000),10))</f>
        <v/>
      </c>
      <c r="L13" s="185" t="str">
        <f>IF(B19&lt;100,"",MOD(INT(B19/100),10))</f>
        <v/>
      </c>
      <c r="M13" s="185" t="str">
        <f>IF(B19&lt;10,"",MOD(INT(B19/10),10))</f>
        <v/>
      </c>
      <c r="N13" s="180"/>
    </row>
    <row r="14" spans="1:21" s="177" customFormat="1">
      <c r="A14" s="190"/>
      <c r="B14" s="193"/>
      <c r="C14" s="185"/>
      <c r="D14" s="196"/>
      <c r="E14" s="198" t="str">
        <f>RIGHT(YEAR(B13)-1988,1)</f>
        <v>6</v>
      </c>
      <c r="F14" s="198"/>
      <c r="G14" s="198"/>
      <c r="H14" s="196">
        <f>DAY(B13)</f>
        <v>31</v>
      </c>
      <c r="I14" s="185"/>
      <c r="J14" s="185"/>
      <c r="K14" s="185"/>
      <c r="L14" s="185"/>
      <c r="M14" s="185"/>
    </row>
    <row r="15" spans="1:21" s="177" customFormat="1">
      <c r="A15" s="183" t="s">
        <v>6</v>
      </c>
      <c r="B15" s="184">
        <f>入力・印刷!FL23</f>
        <v>0</v>
      </c>
      <c r="C15" s="185" t="str">
        <f>IF(B15&lt;100000000000,"",INT(B15/100000000000))</f>
        <v/>
      </c>
      <c r="D15" s="185" t="str">
        <f>IF(B15&lt;10000000000,"",MOD(INT(B15/10000000000),10))</f>
        <v/>
      </c>
      <c r="E15" s="185" t="str">
        <f>IF(B15&lt;1000000000,"",MOD(INT(B15/1000000000),10))</f>
        <v/>
      </c>
      <c r="F15" s="185" t="str">
        <f>IF(B15&lt;100000000,"",MOD(INT(B15/100000000),10))</f>
        <v/>
      </c>
      <c r="G15" s="185" t="str">
        <f>IF(B15&lt;10000000,"",MOD(INT(B15/10000000),10))</f>
        <v/>
      </c>
      <c r="H15" s="185" t="str">
        <f>IF(B15&lt;1000000,"",MOD(INT(B15/1000000),10))</f>
        <v/>
      </c>
      <c r="I15" s="185" t="str">
        <f>IF($B15&lt;100000,"",MOD(INT($B15/100000),10))</f>
        <v/>
      </c>
      <c r="J15" s="185" t="str">
        <f>IF($B15&lt;10000,"",MOD(INT($B15/10000),10))</f>
        <v/>
      </c>
      <c r="K15" s="185" t="str">
        <f>IF($B15&lt;1000,"",MOD(INT($B15/1000),10))</f>
        <v/>
      </c>
      <c r="L15" s="185" t="str">
        <f>IF($B15&lt;100,"",MOD(INT($B15/100),10))</f>
        <v/>
      </c>
      <c r="M15" s="185" t="str">
        <f>IF($B15&lt;10,"",MOD(INT($B15/10),10))</f>
        <v/>
      </c>
      <c r="N15" s="185" t="str">
        <f>IF($B15&lt;1,"",MOD(INT($B15/1),10))</f>
        <v/>
      </c>
      <c r="O15" s="176"/>
      <c r="P15" s="179"/>
      <c r="Q15" s="179"/>
      <c r="R15" s="179"/>
      <c r="S15" s="179"/>
      <c r="T15" s="179"/>
      <c r="U15" s="179"/>
    </row>
    <row r="16" spans="1:21" s="177" customFormat="1">
      <c r="A16" s="183" t="s">
        <v>29</v>
      </c>
      <c r="B16" s="184">
        <f>入力・印刷!FL26</f>
        <v>0</v>
      </c>
      <c r="C16" s="185" t="str">
        <f t="shared" ref="C16:C19" si="0">IF(B16&lt;100000000000,"",INT(B16/100000000000))</f>
        <v/>
      </c>
      <c r="D16" s="185" t="str">
        <f t="shared" ref="D16:D19" si="1">IF(B16&lt;10000000000,"",MOD(INT(B16/10000000000),10))</f>
        <v/>
      </c>
      <c r="E16" s="185" t="str">
        <f t="shared" ref="E16:E19" si="2">IF(B16&lt;1000000000,"",MOD(INT(B16/1000000000),10))</f>
        <v/>
      </c>
      <c r="F16" s="185" t="str">
        <f t="shared" ref="F16:F19" si="3">IF(B16&lt;100000000,"",MOD(INT(B16/100000000),10))</f>
        <v/>
      </c>
      <c r="G16" s="185" t="str">
        <f t="shared" ref="G16:G19" si="4">IF(B16&lt;10000000,"",MOD(INT(B16/10000000),10))</f>
        <v/>
      </c>
      <c r="H16" s="185" t="str">
        <f t="shared" ref="H16:H19" si="5">IF(B16&lt;1000000,"",MOD(INT(B16/1000000),10))</f>
        <v/>
      </c>
      <c r="I16" s="185" t="str">
        <f t="shared" ref="I16:I19" si="6">IF($B16&lt;100000,"",MOD(INT($B16/100000),10))</f>
        <v/>
      </c>
      <c r="J16" s="185" t="str">
        <f t="shared" ref="J16:J19" si="7">IF($B16&lt;10000,"",MOD(INT($B16/10000),10))</f>
        <v/>
      </c>
      <c r="K16" s="185" t="str">
        <f t="shared" ref="K16:K19" si="8">IF($B16&lt;1000,"",MOD(INT($B16/1000),10))</f>
        <v/>
      </c>
      <c r="L16" s="185" t="str">
        <f t="shared" ref="L16:L19" si="9">IF($B16&lt;100,"",MOD(INT($B16/100),10))</f>
        <v/>
      </c>
      <c r="M16" s="185" t="str">
        <f t="shared" ref="M16:M19" si="10">IF($B16&lt;10,"",MOD(INT($B16/10),10))</f>
        <v/>
      </c>
      <c r="N16" s="185" t="str">
        <f t="shared" ref="N16:N19" si="11">IF($B16&lt;1,"",MOD(INT($B16/1),10))</f>
        <v/>
      </c>
      <c r="O16" s="179"/>
      <c r="P16" s="179"/>
      <c r="Q16" s="179"/>
      <c r="R16" s="179"/>
      <c r="S16" s="179"/>
      <c r="T16" s="179"/>
      <c r="U16" s="179"/>
    </row>
    <row r="17" spans="1:21" s="177" customFormat="1">
      <c r="A17" s="183" t="s">
        <v>30</v>
      </c>
      <c r="B17" s="184">
        <f>入力・印刷!FL29</f>
        <v>0</v>
      </c>
      <c r="C17" s="185" t="str">
        <f t="shared" si="0"/>
        <v/>
      </c>
      <c r="D17" s="185" t="str">
        <f t="shared" si="1"/>
        <v/>
      </c>
      <c r="E17" s="185" t="str">
        <f t="shared" si="2"/>
        <v/>
      </c>
      <c r="F17" s="185" t="str">
        <f t="shared" si="3"/>
        <v/>
      </c>
      <c r="G17" s="185" t="str">
        <f t="shared" si="4"/>
        <v/>
      </c>
      <c r="H17" s="185" t="str">
        <f t="shared" si="5"/>
        <v/>
      </c>
      <c r="I17" s="185" t="str">
        <f t="shared" si="6"/>
        <v/>
      </c>
      <c r="J17" s="185" t="str">
        <f t="shared" si="7"/>
        <v/>
      </c>
      <c r="K17" s="185" t="str">
        <f t="shared" si="8"/>
        <v/>
      </c>
      <c r="L17" s="185" t="str">
        <f t="shared" si="9"/>
        <v/>
      </c>
      <c r="M17" s="185" t="str">
        <f t="shared" si="10"/>
        <v/>
      </c>
      <c r="N17" s="185" t="str">
        <f t="shared" si="11"/>
        <v/>
      </c>
      <c r="O17" s="179"/>
      <c r="P17" s="179"/>
      <c r="Q17" s="179"/>
      <c r="R17" s="179"/>
      <c r="S17" s="179"/>
      <c r="T17" s="179"/>
      <c r="U17" s="179"/>
    </row>
    <row r="18" spans="1:21" s="177" customFormat="1">
      <c r="A18" s="183" t="s">
        <v>7</v>
      </c>
      <c r="B18" s="184">
        <f>入力・印刷!FL32</f>
        <v>0</v>
      </c>
      <c r="C18" s="185" t="str">
        <f t="shared" si="0"/>
        <v/>
      </c>
      <c r="D18" s="185" t="str">
        <f t="shared" si="1"/>
        <v/>
      </c>
      <c r="E18" s="185" t="str">
        <f t="shared" si="2"/>
        <v/>
      </c>
      <c r="F18" s="185" t="str">
        <f t="shared" si="3"/>
        <v/>
      </c>
      <c r="G18" s="185" t="str">
        <f t="shared" si="4"/>
        <v/>
      </c>
      <c r="H18" s="185" t="str">
        <f t="shared" si="5"/>
        <v/>
      </c>
      <c r="I18" s="185" t="str">
        <f t="shared" si="6"/>
        <v/>
      </c>
      <c r="J18" s="185" t="str">
        <f t="shared" si="7"/>
        <v/>
      </c>
      <c r="K18" s="185" t="str">
        <f t="shared" si="8"/>
        <v/>
      </c>
      <c r="L18" s="185" t="str">
        <f t="shared" si="9"/>
        <v/>
      </c>
      <c r="M18" s="185" t="str">
        <f t="shared" si="10"/>
        <v/>
      </c>
      <c r="N18" s="185" t="str">
        <f t="shared" si="11"/>
        <v/>
      </c>
      <c r="O18" s="179"/>
      <c r="P18" s="179"/>
      <c r="Q18" s="179"/>
      <c r="R18" s="179"/>
      <c r="S18" s="179"/>
      <c r="T18" s="179"/>
      <c r="U18" s="179"/>
    </row>
    <row r="19" spans="1:21" s="177" customFormat="1">
      <c r="A19" s="183" t="s">
        <v>31</v>
      </c>
      <c r="B19" s="186">
        <f>入力・印刷!FL35</f>
        <v>0</v>
      </c>
      <c r="C19" s="185" t="str">
        <f t="shared" si="0"/>
        <v/>
      </c>
      <c r="D19" s="185" t="str">
        <f t="shared" si="1"/>
        <v/>
      </c>
      <c r="E19" s="185" t="str">
        <f t="shared" si="2"/>
        <v/>
      </c>
      <c r="F19" s="185" t="str">
        <f t="shared" si="3"/>
        <v/>
      </c>
      <c r="G19" s="185" t="str">
        <f t="shared" si="4"/>
        <v/>
      </c>
      <c r="H19" s="185" t="str">
        <f t="shared" si="5"/>
        <v/>
      </c>
      <c r="I19" s="185" t="str">
        <f t="shared" si="6"/>
        <v/>
      </c>
      <c r="J19" s="185" t="str">
        <f t="shared" si="7"/>
        <v/>
      </c>
      <c r="K19" s="185" t="str">
        <f t="shared" si="8"/>
        <v/>
      </c>
      <c r="L19" s="185" t="str">
        <f t="shared" si="9"/>
        <v/>
      </c>
      <c r="M19" s="185" t="str">
        <f t="shared" si="10"/>
        <v/>
      </c>
      <c r="N19" s="185" t="str">
        <f t="shared" si="11"/>
        <v/>
      </c>
      <c r="O19" s="179"/>
      <c r="P19" s="179"/>
      <c r="Q19" s="179"/>
      <c r="R19" s="179"/>
      <c r="S19" s="179"/>
      <c r="T19" s="179"/>
      <c r="U19" s="179"/>
    </row>
    <row r="20" spans="1:21" s="177" customForma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</row>
    <row r="21" spans="1:21" s="177" customFormat="1">
      <c r="B21" s="178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</row>
    <row r="22" spans="1:21" s="177" customFormat="1">
      <c r="B22" s="178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</row>
    <row r="23" spans="1:21" s="177" customFormat="1"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</row>
    <row r="24" spans="1:21" s="177" customFormat="1">
      <c r="B24" s="181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</row>
    <row r="25" spans="1:21" s="177" customFormat="1"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</row>
    <row r="26" spans="1:21" s="177" customFormat="1"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</row>
    <row r="27" spans="1:21" s="177" customFormat="1"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</row>
    <row r="28" spans="1:21" s="177" customFormat="1"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</row>
    <row r="29" spans="1:21" s="177" customFormat="1"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</row>
    <row r="30" spans="1:21" s="177" customFormat="1"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</row>
    <row r="31" spans="1:21" s="177" customFormat="1"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</row>
    <row r="32" spans="1:21" s="177" customFormat="1"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</row>
    <row r="33" s="177" customFormat="1"/>
  </sheetData>
  <phoneticPr fontId="2"/>
  <dataValidations disablePrompts="1" count="1">
    <dataValidation type="list" showInputMessage="1" showErrorMessage="1" sqref="B16" xr:uid="{C5FE2123-C684-4231-89B0-CAE892A8A0AA}">
      <formula1>"3600000,2100000,492000,480000,192000,150000,130000,120000,50000"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入力・印刷</vt:lpstr>
      <vt:lpstr>記載例</vt:lpstr>
      <vt:lpstr>計算</vt:lpstr>
      <vt:lpstr>Sheet3</vt:lpstr>
      <vt:lpstr>記載例!Print_Area</vt:lpstr>
      <vt:lpstr>入力・印刷!Print_Area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SIMINZEI08</dc:creator>
  <cp:lastModifiedBy>枳穀　竜太郎</cp:lastModifiedBy>
  <cp:lastPrinted>2023-12-21T05:17:42Z</cp:lastPrinted>
  <dcterms:created xsi:type="dcterms:W3CDTF">2016-02-15T23:39:42Z</dcterms:created>
  <dcterms:modified xsi:type="dcterms:W3CDTF">2023-12-21T05:18:09Z</dcterms:modified>
  <cp:contentStatus/>
</cp:coreProperties>
</file>