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100369\Desktop\セーフティネット4号様式変更\4号\HP(10月からの掲載分)\"/>
    </mc:Choice>
  </mc:AlternateContent>
  <bookViews>
    <workbookView xWindow="0" yWindow="0" windowWidth="19200" windowHeight="11610"/>
  </bookViews>
  <sheets>
    <sheet name="セーフティ4号様式(全て自動計算)" sheetId="7" r:id="rId1"/>
    <sheet name="証明資料" sheetId="1" r:id="rId2"/>
    <sheet name="決裁" sheetId="6" state="hidden" r:id="rId3"/>
  </sheets>
  <definedNames>
    <definedName name="_xlnm.Print_Area" localSheetId="0">'セーフティ4号様式(全て自動計算)'!$A$1:$AJ$131</definedName>
    <definedName name="_xlnm.Print_Area" localSheetId="1">証明資料!$A$1:$AC$31</definedName>
  </definedNames>
  <calcPr calcId="152511"/>
</workbook>
</file>

<file path=xl/calcChain.xml><?xml version="1.0" encoding="utf-8"?>
<calcChain xmlns="http://schemas.openxmlformats.org/spreadsheetml/2006/main">
  <c r="W129" i="7" l="1"/>
  <c r="M129" i="7"/>
  <c r="B127" i="7"/>
  <c r="E125" i="7"/>
  <c r="C46" i="7"/>
  <c r="C112" i="7" s="1"/>
  <c r="Z43" i="7"/>
  <c r="Z109" i="7" s="1"/>
  <c r="Z35" i="7"/>
  <c r="AC27" i="7" s="1"/>
  <c r="AC93" i="7" s="1"/>
  <c r="Z33" i="7"/>
  <c r="Z31" i="7"/>
  <c r="Z97" i="7" s="1"/>
  <c r="Z24" i="7"/>
  <c r="Z90" i="7" s="1"/>
  <c r="X16" i="7"/>
  <c r="X82" i="7" s="1"/>
  <c r="X14" i="7"/>
  <c r="X80" i="7" s="1"/>
  <c r="AF11" i="7"/>
  <c r="AF77" i="7" s="1"/>
  <c r="AC11" i="7"/>
  <c r="AC77" i="7" s="1"/>
  <c r="AA11" i="7"/>
  <c r="AA77" i="7" s="1"/>
  <c r="A5" i="6"/>
  <c r="A3" i="6"/>
  <c r="A1" i="6"/>
  <c r="Z38" i="7" l="1"/>
  <c r="Z104" i="7" s="1"/>
  <c r="Z99" i="7"/>
  <c r="Z101" i="7"/>
  <c r="AM27" i="7"/>
  <c r="AM38" i="7"/>
  <c r="J18" i="1"/>
  <c r="J17" i="1" l="1"/>
  <c r="L17" i="1"/>
  <c r="L18" i="1" s="1"/>
  <c r="U20" i="1" l="1"/>
  <c r="N19" i="1"/>
  <c r="N13" i="1"/>
  <c r="N14" i="1" s="1"/>
  <c r="U15" i="1" s="1"/>
  <c r="AF15" i="1" l="1"/>
  <c r="L29" i="1" l="1"/>
  <c r="L30" i="1"/>
  <c r="L31" i="1"/>
  <c r="S28" i="1"/>
  <c r="V28" i="1"/>
  <c r="P28" i="1"/>
  <c r="L11" i="1" l="1"/>
  <c r="L12" i="1" s="1"/>
</calcChain>
</file>

<file path=xl/sharedStrings.xml><?xml version="1.0" encoding="utf-8"?>
<sst xmlns="http://schemas.openxmlformats.org/spreadsheetml/2006/main" count="193" uniqueCount="97">
  <si>
    <t>様式第４</t>
    <rPh sb="0" eb="2">
      <t>ヨウシキ</t>
    </rPh>
    <rPh sb="2" eb="3">
      <t>ダイ</t>
    </rPh>
    <phoneticPr fontId="7"/>
  </si>
  <si>
    <t>中小企業信用保険法第２条第５項第４号の規定による認定申請書</t>
    <rPh sb="0" eb="2">
      <t>チュウショウ</t>
    </rPh>
    <rPh sb="2" eb="4">
      <t>キギョウ</t>
    </rPh>
    <rPh sb="4" eb="6">
      <t>シンヨウ</t>
    </rPh>
    <rPh sb="6" eb="9">
      <t>ホケンホウ</t>
    </rPh>
    <rPh sb="9" eb="10">
      <t>ダイ</t>
    </rPh>
    <rPh sb="11" eb="12">
      <t>ジョウ</t>
    </rPh>
    <rPh sb="12" eb="13">
      <t>ダイ</t>
    </rPh>
    <rPh sb="14" eb="15">
      <t>コウ</t>
    </rPh>
    <phoneticPr fontId="7"/>
  </si>
  <si>
    <t>令和</t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</si>
  <si>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</si>
  <si>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</si>
  <si>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日</t>
    <rPh sb="0" eb="1">
      <t>ヒ</t>
    </rPh>
    <phoneticPr fontId="7"/>
  </si>
  <si>
    <t>苫小牧市長　　殿</t>
    <rPh sb="0" eb="5">
      <t>トマコマイシチョウ</t>
    </rPh>
    <rPh sb="7" eb="8">
      <t>ドノ</t>
    </rPh>
    <phoneticPr fontId="7"/>
  </si>
  <si>
    <t>申請者</t>
    <rPh sb="0" eb="3">
      <t>シンセイシャ</t>
    </rPh>
    <phoneticPr fontId="7"/>
  </si>
  <si>
    <t>住所</t>
    <rPh sb="0" eb="2">
      <t>ジュウショ</t>
    </rPh>
    <phoneticPr fontId="7"/>
  </si>
  <si>
    <t>氏名</t>
    <rPh sb="0" eb="2">
      <t>シメイ</t>
    </rPh>
    <phoneticPr fontId="7"/>
  </si>
  <si>
    <t>（名称及び代表者）</t>
    <rPh sb="1" eb="3">
      <t>メイショウ</t>
    </rPh>
    <rPh sb="3" eb="4">
      <t>オヨ</t>
    </rPh>
    <rPh sb="5" eb="8">
      <t>ダイヒョウシャ</t>
    </rPh>
    <phoneticPr fontId="7"/>
  </si>
  <si>
    <t>私は、</t>
    <rPh sb="0" eb="1">
      <t>ワタシ</t>
    </rPh>
    <phoneticPr fontId="7"/>
  </si>
  <si>
    <t>新型コロナウイルス感染症</t>
    <rPh sb="0" eb="2">
      <t>シンガタ</t>
    </rPh>
    <rPh sb="9" eb="12">
      <t>カンセンショウ</t>
    </rPh>
    <phoneticPr fontId="7"/>
  </si>
  <si>
    <t>の発生に起因して、下記のとおり、経営の安定に</t>
    <rPh sb="1" eb="3">
      <t>ハッセイ</t>
    </rPh>
    <rPh sb="4" eb="6">
      <t>キイン</t>
    </rPh>
    <rPh sb="9" eb="11">
      <t>カキ</t>
    </rPh>
    <rPh sb="16" eb="18">
      <t>ケイエイ</t>
    </rPh>
    <rPh sb="19" eb="21">
      <t>アンテイ</t>
    </rPh>
    <phoneticPr fontId="7"/>
  </si>
  <si>
    <t>支障が生じておりますので、中小企業信用保険法第２条第５項第４号の規定に基づき認定されるよう　</t>
    <phoneticPr fontId="7"/>
  </si>
  <si>
    <t>お願いします。</t>
    <phoneticPr fontId="7"/>
  </si>
  <si>
    <t>記</t>
    <rPh sb="0" eb="1">
      <t>キ</t>
    </rPh>
    <phoneticPr fontId="7"/>
  </si>
  <si>
    <t>事業開始年月日</t>
    <rPh sb="0" eb="2">
      <t>ジギョウ</t>
    </rPh>
    <rPh sb="2" eb="4">
      <t>カイシ</t>
    </rPh>
    <rPh sb="4" eb="7">
      <t>ネンガッピ</t>
    </rPh>
    <phoneticPr fontId="7"/>
  </si>
  <si>
    <t>(1)売上高等</t>
    <rPh sb="3" eb="5">
      <t>ウリアゲ</t>
    </rPh>
    <rPh sb="5" eb="6">
      <t>タカ</t>
    </rPh>
    <rPh sb="6" eb="7">
      <t>ナド</t>
    </rPh>
    <phoneticPr fontId="7"/>
  </si>
  <si>
    <t>(イ)</t>
    <phoneticPr fontId="7"/>
  </si>
  <si>
    <t>最近１か月間の売上高等</t>
    <rPh sb="0" eb="2">
      <t>サイキン</t>
    </rPh>
    <rPh sb="4" eb="5">
      <t>ゲツ</t>
    </rPh>
    <rPh sb="5" eb="6">
      <t>カン</t>
    </rPh>
    <rPh sb="7" eb="9">
      <t>ウリアゲ</t>
    </rPh>
    <rPh sb="9" eb="10">
      <t>ダカ</t>
    </rPh>
    <rPh sb="10" eb="11">
      <t>ナド</t>
    </rPh>
    <phoneticPr fontId="7"/>
  </si>
  <si>
    <t>減少率</t>
    <rPh sb="0" eb="3">
      <t>ゲンショウリツ</t>
    </rPh>
    <phoneticPr fontId="7"/>
  </si>
  <si>
    <t>％</t>
    <phoneticPr fontId="7"/>
  </si>
  <si>
    <t>(実績)</t>
    <rPh sb="1" eb="3">
      <t>ジッセキ</t>
    </rPh>
    <phoneticPr fontId="7"/>
  </si>
  <si>
    <t>×</t>
    <phoneticPr fontId="7"/>
  </si>
  <si>
    <t>Ｂ</t>
    <phoneticPr fontId="7"/>
  </si>
  <si>
    <t>A：</t>
    <phoneticPr fontId="7"/>
  </si>
  <si>
    <t>災害等の発生における最近１か月間の売上高等</t>
    <rPh sb="2" eb="3">
      <t>トウ</t>
    </rPh>
    <phoneticPr fontId="7"/>
  </si>
  <si>
    <t>円</t>
    <rPh sb="0" eb="1">
      <t>エン</t>
    </rPh>
    <phoneticPr fontId="7"/>
  </si>
  <si>
    <t>B：</t>
    <phoneticPr fontId="7"/>
  </si>
  <si>
    <t>(ロ)</t>
    <phoneticPr fontId="7"/>
  </si>
  <si>
    <t>最近３か月間の売上高等の実績見込み</t>
    <rPh sb="0" eb="2">
      <t>サイキン</t>
    </rPh>
    <rPh sb="12" eb="14">
      <t>ジッセキ</t>
    </rPh>
    <rPh sb="14" eb="16">
      <t>ミコ</t>
    </rPh>
    <phoneticPr fontId="7"/>
  </si>
  <si>
    <t>(実績見込み)</t>
    <rPh sb="1" eb="3">
      <t>ジッセキ</t>
    </rPh>
    <rPh sb="3" eb="5">
      <t>ミコミ</t>
    </rPh>
    <phoneticPr fontId="7"/>
  </si>
  <si>
    <t>－</t>
    <phoneticPr fontId="7"/>
  </si>
  <si>
    <t>C：</t>
    <phoneticPr fontId="7"/>
  </si>
  <si>
    <t>D：</t>
    <phoneticPr fontId="7"/>
  </si>
  <si>
    <t>売上高等が減少し、又は減少すると見込まれる理由</t>
    <rPh sb="0" eb="2">
      <t>ウリアゲ</t>
    </rPh>
    <rPh sb="2" eb="3">
      <t>タカ</t>
    </rPh>
    <rPh sb="3" eb="4">
      <t>ナド</t>
    </rPh>
    <rPh sb="5" eb="7">
      <t>ゲンショウ</t>
    </rPh>
    <rPh sb="9" eb="10">
      <t>マタ</t>
    </rPh>
    <rPh sb="11" eb="13">
      <t>ゲンショウ</t>
    </rPh>
    <rPh sb="16" eb="18">
      <t>ミコ</t>
    </rPh>
    <rPh sb="21" eb="23">
      <t>リユウ</t>
    </rPh>
    <phoneticPr fontId="7"/>
  </si>
  <si>
    <t>（注）　2の（ロ）の見込み売上高等には、実績を記入することができる。</t>
    <rPh sb="1" eb="2">
      <t>チュウ</t>
    </rPh>
    <rPh sb="10" eb="12">
      <t>ミコ</t>
    </rPh>
    <rPh sb="13" eb="15">
      <t>ウリアゲ</t>
    </rPh>
    <rPh sb="15" eb="16">
      <t>ダカ</t>
    </rPh>
    <rPh sb="16" eb="17">
      <t>トウ</t>
    </rPh>
    <rPh sb="20" eb="22">
      <t>ジッセキ</t>
    </rPh>
    <rPh sb="23" eb="25">
      <t>キニュウ</t>
    </rPh>
    <phoneticPr fontId="7"/>
  </si>
  <si>
    <t>(留意事項)</t>
    <rPh sb="1" eb="3">
      <t>リュウイ</t>
    </rPh>
    <rPh sb="3" eb="5">
      <t>ジコウ</t>
    </rPh>
    <phoneticPr fontId="7"/>
  </si>
  <si>
    <t>認定番号</t>
    <rPh sb="0" eb="2">
      <t>ニンテイ</t>
    </rPh>
    <rPh sb="2" eb="4">
      <t>バンゴウ</t>
    </rPh>
    <phoneticPr fontId="7"/>
  </si>
  <si>
    <t>申請のとおり相違ないことを認定します。</t>
    <rPh sb="0" eb="2">
      <t>シンセイ</t>
    </rPh>
    <rPh sb="6" eb="8">
      <t>ソウイ</t>
    </rPh>
    <rPh sb="13" eb="15">
      <t>ニンテイ</t>
    </rPh>
    <phoneticPr fontId="7"/>
  </si>
  <si>
    <t>(注）本認定書の有効期間：</t>
    <rPh sb="1" eb="2">
      <t>チュウ</t>
    </rPh>
    <rPh sb="3" eb="4">
      <t>ホン</t>
    </rPh>
    <rPh sb="4" eb="6">
      <t>ニンテイ</t>
    </rPh>
    <rPh sb="6" eb="7">
      <t>ショ</t>
    </rPh>
    <rPh sb="8" eb="10">
      <t>ユウコウ</t>
    </rPh>
    <rPh sb="10" eb="12">
      <t>キカン</t>
    </rPh>
    <phoneticPr fontId="7"/>
  </si>
  <si>
    <t>認定者</t>
    <rPh sb="0" eb="2">
      <t>ニンテイ</t>
    </rPh>
    <rPh sb="2" eb="3">
      <t>シャ</t>
    </rPh>
    <phoneticPr fontId="7"/>
  </si>
  <si>
    <t>苫小牧市長</t>
    <rPh sb="0" eb="5">
      <t>トマコマイシチョウ</t>
    </rPh>
    <phoneticPr fontId="7"/>
  </si>
  <si>
    <t>1.申請年月日</t>
    <rPh sb="2" eb="4">
      <t>シンセイ</t>
    </rPh>
    <rPh sb="4" eb="7">
      <t>ネンガッピ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</si>
  <si>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</si>
  <si>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</si>
  <si>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</si>
  <si>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</si>
  <si>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2.申請者住所</t>
    <rPh sb="2" eb="5">
      <t>シンセイシャ</t>
    </rPh>
    <rPh sb="5" eb="7">
      <t>ジュウショ</t>
    </rPh>
    <phoneticPr fontId="2"/>
  </si>
  <si>
    <t>5.事業開始年月日</t>
    <rPh sb="2" eb="4">
      <t>ジギョウ</t>
    </rPh>
    <rPh sb="4" eb="6">
      <t>カイシ</t>
    </rPh>
    <rPh sb="6" eb="9">
      <t>ネンガッピ</t>
    </rPh>
    <phoneticPr fontId="2"/>
  </si>
  <si>
    <t>円</t>
    <rPh sb="0" eb="1">
      <t>エン</t>
    </rPh>
    <phoneticPr fontId="2"/>
  </si>
  <si>
    <t>A:最近一か月の売上高</t>
    <rPh sb="2" eb="4">
      <t>サイキン</t>
    </rPh>
    <rPh sb="4" eb="5">
      <t>イッ</t>
    </rPh>
    <rPh sb="6" eb="7">
      <t>ゲツ</t>
    </rPh>
    <rPh sb="8" eb="10">
      <t>ウリアゲ</t>
    </rPh>
    <rPh sb="10" eb="11">
      <t>ダカ</t>
    </rPh>
    <phoneticPr fontId="2"/>
  </si>
  <si>
    <t>月</t>
    <rPh sb="0" eb="1">
      <t>ゲツ</t>
    </rPh>
    <phoneticPr fontId="2"/>
  </si>
  <si>
    <t>売上高の減少理由</t>
    <rPh sb="0" eb="2">
      <t>ウリア</t>
    </rPh>
    <rPh sb="2" eb="3">
      <t>ダカ</t>
    </rPh>
    <rPh sb="4" eb="6">
      <t>ゲンショウ</t>
    </rPh>
    <rPh sb="6" eb="8">
      <t>リユウ</t>
    </rPh>
    <phoneticPr fontId="2"/>
  </si>
  <si>
    <t>より</t>
    <phoneticPr fontId="2"/>
  </si>
  <si>
    <t>まで</t>
    <phoneticPr fontId="2"/>
  </si>
  <si>
    <t>3.法人名or個人事業主名</t>
    <rPh sb="2" eb="4">
      <t>ホウジン</t>
    </rPh>
    <rPh sb="4" eb="5">
      <t>メイ</t>
    </rPh>
    <rPh sb="7" eb="9">
      <t>コジン</t>
    </rPh>
    <rPh sb="9" eb="12">
      <t>ジギョウヌシ</t>
    </rPh>
    <rPh sb="12" eb="13">
      <t>メイ</t>
    </rPh>
    <phoneticPr fontId="2"/>
  </si>
  <si>
    <t>4.(法人の場合)代表者氏名</t>
    <rPh sb="3" eb="5">
      <t>ホウジン</t>
    </rPh>
    <rPh sb="6" eb="8">
      <t>バアイ</t>
    </rPh>
    <rPh sb="9" eb="12">
      <t>ダイヒョウシャ</t>
    </rPh>
    <rPh sb="12" eb="14">
      <t>シメイ</t>
    </rPh>
    <phoneticPr fontId="2"/>
  </si>
  <si>
    <t>％</t>
    <phoneticPr fontId="2"/>
  </si>
  <si>
    <t>※最近一か月の売上減少率</t>
    <rPh sb="1" eb="3">
      <t>サイキン</t>
    </rPh>
    <rPh sb="3" eb="4">
      <t>イッ</t>
    </rPh>
    <rPh sb="5" eb="6">
      <t>ゲツ</t>
    </rPh>
    <rPh sb="7" eb="9">
      <t>ウリア</t>
    </rPh>
    <rPh sb="9" eb="12">
      <t>ゲンショウリツ</t>
    </rPh>
    <phoneticPr fontId="2"/>
  </si>
  <si>
    <t>※最近三か月の売上減少（実績見込）</t>
    <rPh sb="1" eb="3">
      <t>サイキン</t>
    </rPh>
    <rPh sb="3" eb="4">
      <t>サン</t>
    </rPh>
    <rPh sb="5" eb="6">
      <t>ゲツ</t>
    </rPh>
    <rPh sb="7" eb="9">
      <t>ウリア</t>
    </rPh>
    <rPh sb="9" eb="11">
      <t>ゲンショウ</t>
    </rPh>
    <rPh sb="12" eb="14">
      <t>ジッセキ</t>
    </rPh>
    <rPh sb="14" eb="16">
      <t>ミコミ</t>
    </rPh>
    <phoneticPr fontId="2"/>
  </si>
  <si>
    <t>課　長</t>
    <rPh sb="0" eb="1">
      <t>カ</t>
    </rPh>
    <rPh sb="2" eb="3">
      <t>チョウ</t>
    </rPh>
    <phoneticPr fontId="27"/>
  </si>
  <si>
    <t>主査</t>
    <rPh sb="0" eb="2">
      <t>シュサ</t>
    </rPh>
    <phoneticPr fontId="27"/>
  </si>
  <si>
    <t>担当</t>
    <rPh sb="0" eb="2">
      <t>タントウ</t>
    </rPh>
    <phoneticPr fontId="27"/>
  </si>
  <si>
    <t>合　議</t>
    <rPh sb="0" eb="1">
      <t>ゴウ</t>
    </rPh>
    <rPh sb="2" eb="3">
      <t>ギ</t>
    </rPh>
    <phoneticPr fontId="27"/>
  </si>
  <si>
    <t>年</t>
    <rPh sb="0" eb="1">
      <t>ネン</t>
    </rPh>
    <phoneticPr fontId="27"/>
  </si>
  <si>
    <t>月</t>
    <rPh sb="0" eb="1">
      <t>ガツ</t>
    </rPh>
    <phoneticPr fontId="27"/>
  </si>
  <si>
    <t>日</t>
    <rPh sb="0" eb="1">
      <t>ヒ</t>
    </rPh>
    <phoneticPr fontId="27"/>
  </si>
  <si>
    <t>（控）</t>
    <rPh sb="1" eb="2">
      <t>ヒカ</t>
    </rPh>
    <phoneticPr fontId="2"/>
  </si>
  <si>
    <t>上記について、相違ないことを証明します。</t>
    <rPh sb="0" eb="2">
      <t>ジョウキ</t>
    </rPh>
    <rPh sb="7" eb="9">
      <t>ソウイ</t>
    </rPh>
    <rPh sb="14" eb="16">
      <t>ショウメイ</t>
    </rPh>
    <phoneticPr fontId="2"/>
  </si>
  <si>
    <t>この日までの認定を</t>
    <rPh sb="2" eb="3">
      <t>ヒ</t>
    </rPh>
    <rPh sb="6" eb="8">
      <t>ニンテイ</t>
    </rPh>
    <phoneticPr fontId="2"/>
  </si>
  <si>
    <t>この日付期限で発行</t>
    <rPh sb="2" eb="4">
      <t>ヒヅケ</t>
    </rPh>
    <rPh sb="4" eb="6">
      <t>キゲン</t>
    </rPh>
    <rPh sb="7" eb="9">
      <t>ハッコウ</t>
    </rPh>
    <phoneticPr fontId="2"/>
  </si>
  <si>
    <t>それ以降は29日後</t>
    <rPh sb="2" eb="4">
      <t>イコウ</t>
    </rPh>
    <rPh sb="7" eb="9">
      <t>ニチゴ</t>
    </rPh>
    <phoneticPr fontId="2"/>
  </si>
  <si>
    <t>Ｃ＝</t>
    <phoneticPr fontId="2"/>
  </si>
  <si>
    <t>C－Ａ</t>
    <phoneticPr fontId="7"/>
  </si>
  <si>
    <t>C</t>
    <phoneticPr fontId="7"/>
  </si>
  <si>
    <t>令和元年１０月から１２月の売上高等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ウリアゲ</t>
    </rPh>
    <rPh sb="15" eb="16">
      <t>ダカ</t>
    </rPh>
    <rPh sb="16" eb="17">
      <t>トウ</t>
    </rPh>
    <phoneticPr fontId="7"/>
  </si>
  <si>
    <t>令和元年１０月から１２月の平均売上高等</t>
    <rPh sb="0" eb="2">
      <t>レイワ</t>
    </rPh>
    <rPh sb="2" eb="3">
      <t>モト</t>
    </rPh>
    <rPh sb="3" eb="4">
      <t>ネン</t>
    </rPh>
    <rPh sb="6" eb="7">
      <t>ガツ</t>
    </rPh>
    <rPh sb="11" eb="12">
      <t>ガツ</t>
    </rPh>
    <rPh sb="13" eb="15">
      <t>ヘイキン</t>
    </rPh>
    <rPh sb="15" eb="17">
      <t>ウリアゲ</t>
    </rPh>
    <rPh sb="17" eb="18">
      <t>ダカ</t>
    </rPh>
    <rPh sb="18" eb="19">
      <t>トウ</t>
    </rPh>
    <phoneticPr fontId="7"/>
  </si>
  <si>
    <t xml:space="preserve">      Ｂ</t>
    <phoneticPr fontId="7"/>
  </si>
  <si>
    <t>（Ａ＋Ｄ）</t>
    <phoneticPr fontId="7"/>
  </si>
  <si>
    <t>Ａの期間後２か月間の見込み売上高等</t>
    <rPh sb="2" eb="4">
      <t>キカン</t>
    </rPh>
    <rPh sb="4" eb="5">
      <t>ゴ</t>
    </rPh>
    <rPh sb="7" eb="8">
      <t>ゲツ</t>
    </rPh>
    <rPh sb="8" eb="9">
      <t>アイダ</t>
    </rPh>
    <rPh sb="10" eb="12">
      <t>ミコ</t>
    </rPh>
    <rPh sb="13" eb="15">
      <t>ウリアゲ</t>
    </rPh>
    <rPh sb="15" eb="16">
      <t>ダカ</t>
    </rPh>
    <rPh sb="16" eb="17">
      <t>トウ</t>
    </rPh>
    <phoneticPr fontId="7"/>
  </si>
  <si>
    <t>Ｂ＝</t>
    <phoneticPr fontId="2"/>
  </si>
  <si>
    <t>C:Aに対応する前年10月から12月の平均売上高等</t>
    <rPh sb="4" eb="6">
      <t>タイオウ</t>
    </rPh>
    <rPh sb="8" eb="10">
      <t>ゼンネン</t>
    </rPh>
    <rPh sb="12" eb="13">
      <t>ゲツ</t>
    </rPh>
    <rPh sb="17" eb="18">
      <t>ガツ</t>
    </rPh>
    <rPh sb="19" eb="21">
      <t>ヘイキン</t>
    </rPh>
    <rPh sb="21" eb="23">
      <t>ウリアゲ</t>
    </rPh>
    <rPh sb="23" eb="24">
      <t>タカ</t>
    </rPh>
    <rPh sb="24" eb="25">
      <t>トウ</t>
    </rPh>
    <phoneticPr fontId="2"/>
  </si>
  <si>
    <t>B:Aに対応する前年10月から12月の売上高等</t>
    <rPh sb="4" eb="6">
      <t>タイオウ</t>
    </rPh>
    <rPh sb="8" eb="10">
      <t>ゼンネン</t>
    </rPh>
    <rPh sb="12" eb="13">
      <t>ゲツ</t>
    </rPh>
    <rPh sb="17" eb="18">
      <t>ガツ</t>
    </rPh>
    <rPh sb="19" eb="21">
      <t>ウリアゲ</t>
    </rPh>
    <rPh sb="21" eb="22">
      <t>タカ</t>
    </rPh>
    <rPh sb="22" eb="23">
      <t>トウ</t>
    </rPh>
    <phoneticPr fontId="2"/>
  </si>
  <si>
    <t>B÷３</t>
    <phoneticPr fontId="2"/>
  </si>
  <si>
    <t>Ｄ＝</t>
    <phoneticPr fontId="2"/>
  </si>
  <si>
    <t>D:Aの期間後2か月の売上高</t>
    <rPh sb="4" eb="6">
      <t>キカン</t>
    </rPh>
    <rPh sb="6" eb="7">
      <t>ゴ</t>
    </rPh>
    <rPh sb="9" eb="10">
      <t>ゲツ</t>
    </rPh>
    <rPh sb="11" eb="13">
      <t>ウリアゲ</t>
    </rPh>
    <rPh sb="13" eb="14">
      <t>タカ</t>
    </rPh>
    <phoneticPr fontId="2"/>
  </si>
  <si>
    <t>　①　本様式は、業歴３ヶ月以上１年１ヶ月未満の場合あるいは前年以前、事業拡大等により前年比較が適当</t>
    <rPh sb="3" eb="4">
      <t>ホン</t>
    </rPh>
    <rPh sb="4" eb="6">
      <t>ヨウシキ</t>
    </rPh>
    <rPh sb="8" eb="10">
      <t>ギョウレキ</t>
    </rPh>
    <rPh sb="12" eb="13">
      <t>ゲツ</t>
    </rPh>
    <rPh sb="13" eb="15">
      <t>イジョウ</t>
    </rPh>
    <rPh sb="16" eb="17">
      <t>ネン</t>
    </rPh>
    <rPh sb="19" eb="20">
      <t>ゲツ</t>
    </rPh>
    <rPh sb="20" eb="22">
      <t>ミマン</t>
    </rPh>
    <rPh sb="23" eb="25">
      <t>バアイ</t>
    </rPh>
    <rPh sb="29" eb="31">
      <t>ゼンネン</t>
    </rPh>
    <rPh sb="31" eb="33">
      <t>イゼン</t>
    </rPh>
    <rPh sb="34" eb="36">
      <t>ジギョウ</t>
    </rPh>
    <rPh sb="36" eb="38">
      <t>カクダイ</t>
    </rPh>
    <rPh sb="38" eb="39">
      <t>トウ</t>
    </rPh>
    <rPh sb="42" eb="44">
      <t>ゼンネン</t>
    </rPh>
    <rPh sb="44" eb="46">
      <t>ヒカク</t>
    </rPh>
    <rPh sb="47" eb="49">
      <t>テキトウ</t>
    </rPh>
    <phoneticPr fontId="7"/>
  </si>
  <si>
    <t>　　でない特段の事情がある場合に使用します。</t>
    <rPh sb="5" eb="7">
      <t>トクダン</t>
    </rPh>
    <rPh sb="8" eb="10">
      <t>ジジョウ</t>
    </rPh>
    <rPh sb="13" eb="15">
      <t>バアイ</t>
    </rPh>
    <rPh sb="16" eb="18">
      <t>シヨウ</t>
    </rPh>
    <phoneticPr fontId="7"/>
  </si>
  <si>
    <t>　②　本認定とは別に、金融機関及び信用保証協会による金融上の審査があります。</t>
    <rPh sb="3" eb="4">
      <t>ホン</t>
    </rPh>
    <rPh sb="4" eb="6">
      <t>ニンテイ</t>
    </rPh>
    <rPh sb="8" eb="9">
      <t>ベツ</t>
    </rPh>
    <rPh sb="11" eb="13">
      <t>キンユウ</t>
    </rPh>
    <rPh sb="13" eb="15">
      <t>キカン</t>
    </rPh>
    <rPh sb="15" eb="16">
      <t>オヨ</t>
    </rPh>
    <rPh sb="17" eb="19">
      <t>シンヨウ</t>
    </rPh>
    <rPh sb="19" eb="21">
      <t>ホショウ</t>
    </rPh>
    <rPh sb="21" eb="23">
      <t>キョウカイ</t>
    </rPh>
    <rPh sb="26" eb="28">
      <t>キンユウ</t>
    </rPh>
    <rPh sb="28" eb="29">
      <t>ジョウ</t>
    </rPh>
    <rPh sb="30" eb="32">
      <t>シンサ</t>
    </rPh>
    <phoneticPr fontId="7"/>
  </si>
  <si>
    <t>　③　市町村長又は特別区長から認定を受けた後、本認定の有効期間内に金融機関又は信用保証協会に対して、</t>
    <rPh sb="3" eb="5">
      <t>シチョウ</t>
    </rPh>
    <rPh sb="5" eb="7">
      <t>ソンチョウ</t>
    </rPh>
    <rPh sb="7" eb="8">
      <t>マタ</t>
    </rPh>
    <rPh sb="9" eb="11">
      <t>トクベツ</t>
    </rPh>
    <rPh sb="11" eb="13">
      <t>クチョウ</t>
    </rPh>
    <rPh sb="15" eb="17">
      <t>ニンテイ</t>
    </rPh>
    <rPh sb="18" eb="19">
      <t>ウ</t>
    </rPh>
    <rPh sb="21" eb="22">
      <t>アト</t>
    </rPh>
    <rPh sb="23" eb="24">
      <t>ホン</t>
    </rPh>
    <rPh sb="24" eb="26">
      <t>ニンテイ</t>
    </rPh>
    <rPh sb="27" eb="29">
      <t>ユウコウ</t>
    </rPh>
    <rPh sb="29" eb="31">
      <t>キカン</t>
    </rPh>
    <rPh sb="31" eb="32">
      <t>ナイ</t>
    </rPh>
    <rPh sb="33" eb="35">
      <t>キンユウ</t>
    </rPh>
    <rPh sb="35" eb="37">
      <t>キカン</t>
    </rPh>
    <rPh sb="37" eb="38">
      <t>マタ</t>
    </rPh>
    <rPh sb="39" eb="41">
      <t>シンヨウ</t>
    </rPh>
    <rPh sb="41" eb="43">
      <t>ホショウ</t>
    </rPh>
    <rPh sb="43" eb="45">
      <t>キョウカイ</t>
    </rPh>
    <rPh sb="46" eb="47">
      <t>タイ</t>
    </rPh>
    <phoneticPr fontId="7"/>
  </si>
  <si>
    <t>　　経営安定関連保証の申込みを行うことが必要です。</t>
    <phoneticPr fontId="7"/>
  </si>
  <si>
    <t>円</t>
    <rPh sb="0" eb="1">
      <t>エン</t>
    </rPh>
    <phoneticPr fontId="2"/>
  </si>
  <si>
    <t>セーフティネット４号　証明資料（苫小牧市）
※令和元年10-12月比較</t>
    <rPh sb="9" eb="10">
      <t>ゴウ</t>
    </rPh>
    <rPh sb="11" eb="13">
      <t>ショウメイ</t>
    </rPh>
    <rPh sb="13" eb="15">
      <t>シリョウ</t>
    </rPh>
    <rPh sb="16" eb="20">
      <t>トマコマイシ</t>
    </rPh>
    <rPh sb="25" eb="26">
      <t>モト</t>
    </rPh>
    <rPh sb="26" eb="27">
      <t>ネン</t>
    </rPh>
    <phoneticPr fontId="2"/>
  </si>
  <si>
    <t>副主幹</t>
    <rPh sb="0" eb="3">
      <t>フクシュカン</t>
    </rPh>
    <phoneticPr fontId="2"/>
  </si>
  <si>
    <r>
      <rPr>
        <sz val="12"/>
        <rFont val="ＭＳ ゴシック"/>
        <family val="3"/>
        <charset val="128"/>
      </rPr>
      <t>　令和５年10月１日以降の認定申請分から、新型コロナウイルス感染症の発生に起因する
セーフティネット保証４号は、資金使途が借換（借換資金に追加融資資金を加えることは
可）に限定されております。ご確認のうえ、以下にチェックをお願いします。
　□当該申請は既存融資の借換を目的とした申請です。</t>
    </r>
    <r>
      <rPr>
        <sz val="10"/>
        <rFont val="ＭＳ ゴシック"/>
        <family val="3"/>
        <charset val="128"/>
      </rPr>
      <t xml:space="preserve">
</t>
    </r>
    <rPh sb="13" eb="15">
      <t>ニンテイ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</si>
</sst>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[$-411]ggge&quot;年&quot;m&quot;月&quot;d&quot;日&quot;;@"/>
    <numFmt numFmtId="177" formatCode="#,##0.0;[Red]\-#,##0.0"/>
    <numFmt numFmtId="178" formatCode="#,##0.0_ "/>
    <numFmt numFmtId="179" formatCode="[=0]&quot; &quot;;General"/>
    <numFmt numFmtId="180" formatCode="[=0]&quot; &quot;;###,###"/>
    <numFmt numFmtId="181" formatCode="###,###"/>
  </numFmts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HG丸ｺﾞｼｯｸM-PRO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b/>
      <sz val="14"/>
      <color theme="1"/>
      <name val="ＭＳ ゴシック"/>
      <family val="3"/>
      <charset val="128"/>
    </font>
    <font>
      <sz val="16"/>
      <color theme="1"/>
      <name val="HG丸ｺﾞｼｯｸM-PRO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6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vertical="center" wrapText="1"/>
    </xf>
    <xf numFmtId="0" fontId="8" fillId="3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vertical="center"/>
    </xf>
    <xf numFmtId="0" fontId="14" fillId="0" borderId="0" xfId="2" applyFont="1" applyAlignment="1">
      <alignment vertical="center"/>
    </xf>
    <xf numFmtId="0" fontId="14" fillId="0" borderId="10" xfId="2" applyFont="1" applyBorder="1" applyAlignment="1">
      <alignment vertical="center"/>
    </xf>
    <xf numFmtId="0" fontId="19" fillId="0" borderId="10" xfId="2" applyFont="1" applyBorder="1">
      <alignment vertical="center"/>
    </xf>
    <xf numFmtId="0" fontId="14" fillId="0" borderId="10" xfId="2" applyFont="1" applyBorder="1">
      <alignment vertical="center"/>
    </xf>
    <xf numFmtId="0" fontId="19" fillId="0" borderId="0" xfId="2" applyFont="1" applyBorder="1">
      <alignment vertical="center"/>
    </xf>
    <xf numFmtId="0" fontId="20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 indent="1"/>
    </xf>
    <xf numFmtId="0" fontId="14" fillId="0" borderId="0" xfId="2" applyFont="1" applyAlignment="1">
      <alignment horizontal="left" vertical="center" indent="1"/>
    </xf>
    <xf numFmtId="0" fontId="20" fillId="0" borderId="0" xfId="2" applyFont="1" applyBorder="1" applyAlignment="1">
      <alignment horizontal="right" vertical="center"/>
    </xf>
    <xf numFmtId="0" fontId="20" fillId="0" borderId="10" xfId="2" applyFont="1" applyBorder="1" applyAlignment="1">
      <alignment horizontal="right" vertical="center"/>
    </xf>
    <xf numFmtId="0" fontId="14" fillId="0" borderId="0" xfId="2" applyFont="1" applyFill="1" applyBorder="1">
      <alignment vertical="center"/>
    </xf>
    <xf numFmtId="49" fontId="14" fillId="0" borderId="0" xfId="2" applyNumberFormat="1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Alignment="1">
      <alignment vertical="center"/>
    </xf>
    <xf numFmtId="0" fontId="14" fillId="0" borderId="0" xfId="2" applyFont="1" applyFill="1">
      <alignment vertical="center"/>
    </xf>
    <xf numFmtId="0" fontId="20" fillId="0" borderId="0" xfId="2" applyFont="1" applyAlignment="1">
      <alignment horizontal="center" vertical="center"/>
    </xf>
    <xf numFmtId="0" fontId="14" fillId="0" borderId="6" xfId="2" applyFont="1" applyBorder="1">
      <alignment vertical="center"/>
    </xf>
    <xf numFmtId="0" fontId="14" fillId="0" borderId="5" xfId="2" applyFont="1" applyBorder="1">
      <alignment vertical="center"/>
    </xf>
    <xf numFmtId="0" fontId="14" fillId="0" borderId="7" xfId="2" applyFont="1" applyBorder="1">
      <alignment vertical="center"/>
    </xf>
    <xf numFmtId="0" fontId="14" fillId="0" borderId="12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13" xfId="2" applyFont="1" applyBorder="1" applyAlignment="1">
      <alignment horizontal="center" vertical="center"/>
    </xf>
    <xf numFmtId="0" fontId="21" fillId="0" borderId="0" xfId="2" applyFont="1" applyBorder="1">
      <alignment vertical="center"/>
    </xf>
    <xf numFmtId="0" fontId="14" fillId="0" borderId="12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9" xfId="2" applyFont="1" applyBorder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Fill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38" fontId="8" fillId="0" borderId="1" xfId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38" fontId="10" fillId="0" borderId="0" xfId="1" applyFont="1" applyFill="1" applyBorder="1" applyAlignment="1">
      <alignment horizontal="right" vertical="center" wrapText="1"/>
    </xf>
    <xf numFmtId="0" fontId="26" fillId="5" borderId="0" xfId="4" applyFill="1">
      <alignment vertical="center"/>
    </xf>
    <xf numFmtId="0" fontId="26" fillId="5" borderId="0" xfId="4" applyFill="1" applyAlignment="1">
      <alignment horizontal="center" vertical="center"/>
    </xf>
    <xf numFmtId="0" fontId="28" fillId="5" borderId="16" xfId="4" applyFont="1" applyFill="1" applyBorder="1" applyAlignment="1">
      <alignment horizontal="center" vertical="center"/>
    </xf>
    <xf numFmtId="0" fontId="28" fillId="5" borderId="17" xfId="4" applyFont="1" applyFill="1" applyBorder="1" applyAlignment="1">
      <alignment horizontal="center" vertical="center"/>
    </xf>
    <xf numFmtId="0" fontId="29" fillId="5" borderId="15" xfId="4" applyFont="1" applyFill="1" applyBorder="1" applyAlignment="1">
      <alignment horizontal="center" vertical="center"/>
    </xf>
    <xf numFmtId="0" fontId="30" fillId="0" borderId="0" xfId="2" applyFont="1">
      <alignment vertical="center"/>
    </xf>
    <xf numFmtId="0" fontId="21" fillId="0" borderId="0" xfId="2" applyFont="1">
      <alignment vertical="center"/>
    </xf>
    <xf numFmtId="58" fontId="14" fillId="0" borderId="15" xfId="2" applyNumberFormat="1" applyFont="1" applyBorder="1">
      <alignment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7" fillId="0" borderId="0" xfId="2" applyFont="1" applyBorder="1">
      <alignment vertical="center"/>
    </xf>
    <xf numFmtId="0" fontId="0" fillId="0" borderId="0" xfId="0" applyFill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0" fontId="14" fillId="0" borderId="0" xfId="2" applyFont="1" applyBorder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8" fillId="0" borderId="13" xfId="2" applyFont="1" applyBorder="1" applyAlignment="1">
      <alignment vertical="center"/>
    </xf>
    <xf numFmtId="0" fontId="28" fillId="5" borderId="14" xfId="4" applyFont="1" applyFill="1" applyBorder="1" applyAlignment="1">
      <alignment horizontal="center" vertical="center"/>
    </xf>
    <xf numFmtId="176" fontId="17" fillId="2" borderId="0" xfId="2" applyNumberFormat="1" applyFont="1" applyFill="1" applyBorder="1" applyAlignment="1">
      <alignment horizontal="center" vertical="center" wrapText="1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6" fillId="2" borderId="10" xfId="3" applyFont="1" applyFill="1" applyBorder="1" applyAlignment="1">
      <alignment vertical="center"/>
    </xf>
    <xf numFmtId="0" fontId="16" fillId="2" borderId="0" xfId="2" applyFont="1" applyFill="1" applyBorder="1" applyAlignment="1">
      <alignment horizontal="left" vertical="center" wrapText="1"/>
    </xf>
    <xf numFmtId="0" fontId="16" fillId="2" borderId="1" xfId="2" applyFont="1" applyFill="1" applyBorder="1" applyAlignment="1">
      <alignment horizontal="left" vertical="center" wrapText="1"/>
    </xf>
    <xf numFmtId="0" fontId="17" fillId="2" borderId="0" xfId="2" applyFont="1" applyFill="1" applyAlignment="1">
      <alignment horizontal="center" vertical="center"/>
    </xf>
    <xf numFmtId="0" fontId="14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4" fillId="0" borderId="10" xfId="2" applyFont="1" applyBorder="1" applyAlignment="1">
      <alignment vertical="center" shrinkToFit="1"/>
    </xf>
    <xf numFmtId="0" fontId="14" fillId="0" borderId="0" xfId="2" applyFont="1" applyBorder="1" applyAlignment="1">
      <alignment horizontal="left" vertical="center"/>
    </xf>
    <xf numFmtId="0" fontId="16" fillId="2" borderId="10" xfId="2" applyFont="1" applyFill="1" applyBorder="1" applyAlignment="1">
      <alignment horizontal="center" vertical="center"/>
    </xf>
    <xf numFmtId="0" fontId="14" fillId="0" borderId="10" xfId="2" applyFont="1" applyBorder="1" applyAlignment="1">
      <alignment horizontal="center" vertical="center" shrinkToFit="1"/>
    </xf>
    <xf numFmtId="0" fontId="14" fillId="0" borderId="10" xfId="2" applyFont="1" applyBorder="1" applyAlignment="1">
      <alignment horizontal="distributed" vertical="center"/>
    </xf>
    <xf numFmtId="0" fontId="14" fillId="0" borderId="11" xfId="2" applyFont="1" applyBorder="1" applyAlignment="1">
      <alignment horizontal="distributed" vertical="center"/>
    </xf>
    <xf numFmtId="176" fontId="16" fillId="2" borderId="10" xfId="2" applyNumberFormat="1" applyFont="1" applyFill="1" applyBorder="1" applyAlignment="1">
      <alignment horizontal="center" vertical="center"/>
    </xf>
    <xf numFmtId="178" fontId="16" fillId="2" borderId="10" xfId="2" applyNumberFormat="1" applyFont="1" applyFill="1" applyBorder="1" applyAlignment="1">
      <alignment horizontal="center" vertical="center"/>
    </xf>
    <xf numFmtId="0" fontId="14" fillId="0" borderId="11" xfId="2" applyFont="1" applyBorder="1" applyAlignment="1">
      <alignment horizontal="distributed"/>
    </xf>
    <xf numFmtId="0" fontId="17" fillId="2" borderId="10" xfId="2" applyFont="1" applyFill="1" applyBorder="1" applyAlignment="1">
      <alignment horizontal="center" vertical="center" shrinkToFit="1"/>
    </xf>
    <xf numFmtId="0" fontId="17" fillId="2" borderId="11" xfId="2" applyFont="1" applyFill="1" applyBorder="1" applyAlignment="1">
      <alignment horizontal="center" vertical="center"/>
    </xf>
    <xf numFmtId="0" fontId="17" fillId="2" borderId="1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left" vertical="top"/>
    </xf>
    <xf numFmtId="0" fontId="15" fillId="2" borderId="0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left" vertical="center" wrapText="1"/>
    </xf>
    <xf numFmtId="0" fontId="14" fillId="0" borderId="6" xfId="2" applyFont="1" applyBorder="1" applyAlignment="1">
      <alignment horizontal="left" vertical="center" wrapText="1"/>
    </xf>
    <xf numFmtId="0" fontId="14" fillId="0" borderId="5" xfId="2" applyFont="1" applyBorder="1" applyAlignment="1">
      <alignment horizontal="left" vertical="center" wrapText="1"/>
    </xf>
    <xf numFmtId="0" fontId="14" fillId="0" borderId="7" xfId="2" applyFont="1" applyBorder="1" applyAlignment="1">
      <alignment horizontal="left" vertical="center" wrapText="1"/>
    </xf>
    <xf numFmtId="0" fontId="14" fillId="0" borderId="12" xfId="2" applyFont="1" applyBorder="1" applyAlignment="1">
      <alignment horizontal="left" vertical="center" wrapText="1"/>
    </xf>
    <xf numFmtId="0" fontId="14" fillId="0" borderId="0" xfId="2" applyFont="1" applyBorder="1" applyAlignment="1">
      <alignment horizontal="left" vertical="center" wrapText="1"/>
    </xf>
    <xf numFmtId="0" fontId="14" fillId="0" borderId="13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4" fillId="0" borderId="1" xfId="2" applyFont="1" applyBorder="1" applyAlignment="1">
      <alignment horizontal="left" vertical="center" wrapText="1"/>
    </xf>
    <xf numFmtId="0" fontId="14" fillId="0" borderId="9" xfId="2" applyFont="1" applyBorder="1" applyAlignment="1">
      <alignment horizontal="left" vertical="center" wrapText="1"/>
    </xf>
    <xf numFmtId="180" fontId="8" fillId="0" borderId="5" xfId="1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180" fontId="8" fillId="0" borderId="0" xfId="1" applyNumberFormat="1" applyFont="1" applyFill="1" applyBorder="1" applyAlignment="1">
      <alignment horizontal="right" vertical="center" wrapText="1"/>
    </xf>
    <xf numFmtId="179" fontId="25" fillId="0" borderId="0" xfId="0" applyNumberFormat="1" applyFont="1" applyFill="1" applyBorder="1" applyAlignment="1">
      <alignment horizontal="center" vertical="center"/>
    </xf>
    <xf numFmtId="179" fontId="25" fillId="0" borderId="0" xfId="0" applyNumberFormat="1" applyFont="1" applyAlignment="1">
      <alignment horizontal="left" vertical="center"/>
    </xf>
    <xf numFmtId="179" fontId="25" fillId="0" borderId="0" xfId="0" applyNumberFormat="1" applyFont="1" applyAlignment="1">
      <alignment horizontal="center" vertical="center"/>
    </xf>
    <xf numFmtId="180" fontId="10" fillId="3" borderId="2" xfId="1" applyNumberFormat="1" applyFont="1" applyFill="1" applyBorder="1" applyAlignment="1">
      <alignment horizontal="right" vertical="center" wrapText="1"/>
    </xf>
    <xf numFmtId="180" fontId="10" fillId="3" borderId="3" xfId="1" applyNumberFormat="1" applyFont="1" applyFill="1" applyBorder="1" applyAlignment="1">
      <alignment horizontal="right" vertical="center" wrapText="1"/>
    </xf>
    <xf numFmtId="180" fontId="10" fillId="4" borderId="2" xfId="1" applyNumberFormat="1" applyFont="1" applyFill="1" applyBorder="1" applyAlignment="1">
      <alignment horizontal="right" vertical="center" wrapText="1"/>
    </xf>
    <xf numFmtId="180" fontId="10" fillId="4" borderId="3" xfId="1" applyNumberFormat="1" applyFont="1" applyFill="1" applyBorder="1" applyAlignment="1">
      <alignment horizontal="right" vertical="center" wrapText="1"/>
    </xf>
    <xf numFmtId="181" fontId="10" fillId="3" borderId="2" xfId="1" applyNumberFormat="1" applyFont="1" applyFill="1" applyBorder="1" applyAlignment="1">
      <alignment horizontal="right" vertical="center" wrapText="1"/>
    </xf>
    <xf numFmtId="181" fontId="10" fillId="3" borderId="3" xfId="1" applyNumberFormat="1" applyFont="1" applyFill="1" applyBorder="1" applyAlignment="1">
      <alignment horizontal="right" vertical="center" wrapText="1"/>
    </xf>
    <xf numFmtId="177" fontId="8" fillId="0" borderId="0" xfId="1" applyNumberFormat="1" applyFont="1" applyFill="1" applyBorder="1" applyAlignment="1">
      <alignment horizontal="right" vertical="center" wrapText="1"/>
    </xf>
    <xf numFmtId="180" fontId="10" fillId="4" borderId="6" xfId="1" applyNumberFormat="1" applyFont="1" applyFill="1" applyBorder="1" applyAlignment="1">
      <alignment horizontal="right" vertical="center" wrapText="1"/>
    </xf>
    <xf numFmtId="180" fontId="10" fillId="4" borderId="5" xfId="1" applyNumberFormat="1" applyFont="1" applyFill="1" applyBorder="1" applyAlignment="1">
      <alignment horizontal="right" vertical="center" wrapText="1"/>
    </xf>
    <xf numFmtId="179" fontId="25" fillId="0" borderId="0" xfId="0" applyNumberFormat="1" applyFont="1" applyAlignment="1">
      <alignment horizontal="left" vertical="center" shrinkToFit="1"/>
    </xf>
    <xf numFmtId="0" fontId="13" fillId="3" borderId="6" xfId="0" applyFont="1" applyFill="1" applyBorder="1" applyAlignment="1">
      <alignment horizontal="left" vertical="top" wrapText="1"/>
    </xf>
    <xf numFmtId="0" fontId="13" fillId="3" borderId="5" xfId="0" applyFont="1" applyFill="1" applyBorder="1" applyAlignment="1">
      <alignment horizontal="left" vertical="top" wrapText="1"/>
    </xf>
    <xf numFmtId="0" fontId="13" fillId="3" borderId="7" xfId="0" applyFont="1" applyFill="1" applyBorder="1" applyAlignment="1">
      <alignment horizontal="left" vertical="top" wrapText="1"/>
    </xf>
    <xf numFmtId="0" fontId="13" fillId="3" borderId="8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3" fillId="3" borderId="9" xfId="0" applyFont="1" applyFill="1" applyBorder="1" applyAlignment="1">
      <alignment horizontal="left" vertical="top" wrapText="1"/>
    </xf>
    <xf numFmtId="0" fontId="10" fillId="3" borderId="2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76" fontId="10" fillId="3" borderId="2" xfId="0" applyNumberFormat="1" applyFont="1" applyFill="1" applyBorder="1" applyAlignment="1">
      <alignment horizontal="left" vertical="center" wrapText="1"/>
    </xf>
    <xf numFmtId="176" fontId="10" fillId="3" borderId="3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29" fillId="5" borderId="2" xfId="4" applyFont="1" applyFill="1" applyBorder="1" applyAlignment="1">
      <alignment horizontal="center" vertical="center"/>
    </xf>
    <xf numFmtId="0" fontId="29" fillId="5" borderId="4" xfId="4" applyFont="1" applyFill="1" applyBorder="1" applyAlignment="1">
      <alignment horizontal="center" vertical="center"/>
    </xf>
    <xf numFmtId="0" fontId="26" fillId="5" borderId="14" xfId="4" applyFill="1" applyBorder="1">
      <alignment vertical="center"/>
    </xf>
    <xf numFmtId="0" fontId="26" fillId="5" borderId="16" xfId="4" applyFill="1" applyBorder="1">
      <alignment vertical="center"/>
    </xf>
    <xf numFmtId="0" fontId="26" fillId="5" borderId="17" xfId="4" applyFill="1" applyBorder="1">
      <alignment vertical="center"/>
    </xf>
    <xf numFmtId="0" fontId="26" fillId="5" borderId="14" xfId="4" applyFill="1" applyBorder="1" applyAlignment="1">
      <alignment horizontal="center" vertical="center"/>
    </xf>
    <xf numFmtId="0" fontId="26" fillId="5" borderId="16" xfId="4" applyFill="1" applyBorder="1" applyAlignment="1">
      <alignment horizontal="center" vertical="center"/>
    </xf>
    <xf numFmtId="0" fontId="26" fillId="5" borderId="17" xfId="4" applyFill="1" applyBorder="1" applyAlignment="1">
      <alignment horizontal="center" vertical="center"/>
    </xf>
    <xf numFmtId="0" fontId="26" fillId="5" borderId="6" xfId="4" applyFill="1" applyBorder="1" applyAlignment="1">
      <alignment horizontal="center" vertical="center"/>
    </xf>
    <xf numFmtId="0" fontId="26" fillId="5" borderId="7" xfId="4" applyFill="1" applyBorder="1" applyAlignment="1">
      <alignment horizontal="center" vertical="center"/>
    </xf>
    <xf numFmtId="0" fontId="26" fillId="5" borderId="12" xfId="4" applyFill="1" applyBorder="1" applyAlignment="1">
      <alignment horizontal="center" vertical="center"/>
    </xf>
    <xf numFmtId="0" fontId="26" fillId="5" borderId="13" xfId="4" applyFill="1" applyBorder="1" applyAlignment="1">
      <alignment horizontal="center" vertical="center"/>
    </xf>
    <xf numFmtId="0" fontId="26" fillId="5" borderId="8" xfId="4" applyFill="1" applyBorder="1" applyAlignment="1">
      <alignment horizontal="center" vertical="center"/>
    </xf>
    <xf numFmtId="0" fontId="26" fillId="5" borderId="9" xfId="4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123</xdr:row>
          <xdr:rowOff>38100</xdr:rowOff>
        </xdr:from>
        <xdr:to>
          <xdr:col>31</xdr:col>
          <xdr:colOff>40481</xdr:colOff>
          <xdr:row>126</xdr:row>
          <xdr:rowOff>271463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決裁!$A$1:$G$6" spid="_x0000_s512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1666875" y="19707225"/>
              <a:ext cx="4517231" cy="671512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212912</xdr:colOff>
      <xdr:row>0</xdr:row>
      <xdr:rowOff>44824</xdr:rowOff>
    </xdr:from>
    <xdr:to>
      <xdr:col>35</xdr:col>
      <xdr:colOff>313763</xdr:colOff>
      <xdr:row>0</xdr:row>
      <xdr:rowOff>569633</xdr:rowOff>
    </xdr:to>
    <xdr:sp macro="" textlink="">
      <xdr:nvSpPr>
        <xdr:cNvPr id="2" name="テキスト ボックス 1"/>
        <xdr:cNvSpPr txBox="1"/>
      </xdr:nvSpPr>
      <xdr:spPr>
        <a:xfrm>
          <a:off x="8583706" y="44824"/>
          <a:ext cx="3776381" cy="52480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>
              <a:latin typeface="ＤＨＰ特太ゴシック体" panose="020B0500000000000000" pitchFamily="50" charset="-128"/>
              <a:ea typeface="ＤＨＰ特太ゴシック体" panose="020B0500000000000000" pitchFamily="50" charset="-128"/>
            </a:rPr>
            <a:t>色付きセルに入力ください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131"/>
  <sheetViews>
    <sheetView showZeros="0" tabSelected="1" view="pageBreakPreview" zoomScale="80" zoomScaleNormal="55" zoomScaleSheetLayoutView="80" workbookViewId="0">
      <selection activeCell="X14" sqref="X14:AH15"/>
    </sheetView>
  </sheetViews>
  <sheetFormatPr defaultColWidth="9" defaultRowHeight="12"/>
  <cols>
    <col min="1" max="1" width="1.125" style="25" customWidth="1"/>
    <col min="2" max="2" width="3.375" style="25" customWidth="1"/>
    <col min="3" max="34" width="2.625" style="25" customWidth="1"/>
    <col min="35" max="35" width="3" style="25" customWidth="1"/>
    <col min="36" max="36" width="1.875" style="25" customWidth="1"/>
    <col min="37" max="38" width="2.625" style="25" customWidth="1"/>
    <col min="39" max="39" width="14.125" style="25" bestFit="1" customWidth="1"/>
    <col min="40" max="49" width="2.625" style="25" customWidth="1"/>
    <col min="50" max="16384" width="9" style="25"/>
  </cols>
  <sheetData>
    <row r="1" spans="2:35" ht="14.85" customHeight="1">
      <c r="B1" s="116" t="s">
        <v>96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8"/>
    </row>
    <row r="2" spans="2:35" ht="14.85" customHeight="1">
      <c r="B2" s="119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1"/>
    </row>
    <row r="3" spans="2:35" ht="14.85" customHeight="1"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1"/>
    </row>
    <row r="4" spans="2:35" ht="14.85" customHeight="1">
      <c r="B4" s="119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1"/>
    </row>
    <row r="5" spans="2:35" ht="14.85" customHeight="1"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1"/>
    </row>
    <row r="6" spans="2:35" ht="14.85" customHeight="1"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4"/>
    </row>
    <row r="7" spans="2:35" ht="15.75" customHeight="1">
      <c r="B7" s="113" t="s">
        <v>0</v>
      </c>
      <c r="C7" s="113"/>
      <c r="D7" s="113"/>
      <c r="E7" s="113"/>
      <c r="F7" s="113"/>
    </row>
    <row r="8" spans="2:35" ht="12" customHeight="1"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7"/>
    </row>
    <row r="9" spans="2:35" ht="14.1" customHeight="1">
      <c r="B9" s="48"/>
      <c r="C9" s="26"/>
      <c r="D9" s="26"/>
      <c r="E9" s="26"/>
      <c r="F9" s="26"/>
      <c r="G9" s="26"/>
      <c r="H9" s="26"/>
      <c r="I9" s="26"/>
      <c r="J9" s="26"/>
      <c r="K9" s="27" t="s">
        <v>1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49"/>
    </row>
    <row r="10" spans="2:35" ht="7.5" customHeight="1">
      <c r="B10" s="48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49"/>
    </row>
    <row r="11" spans="2:35" ht="24" customHeight="1">
      <c r="B11" s="48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 t="s">
        <v>2</v>
      </c>
      <c r="Z11" s="27"/>
      <c r="AA11" s="86">
        <f>証明資料!Q3</f>
        <v>0</v>
      </c>
      <c r="AB11" s="27" t="s">
        <v>3</v>
      </c>
      <c r="AC11" s="114">
        <f>証明資料!T3</f>
        <v>0</v>
      </c>
      <c r="AD11" s="114"/>
      <c r="AE11" s="88" t="s">
        <v>4</v>
      </c>
      <c r="AF11" s="114">
        <f>証明資料!W3</f>
        <v>0</v>
      </c>
      <c r="AG11" s="114"/>
      <c r="AH11" s="27" t="s">
        <v>5</v>
      </c>
      <c r="AI11" s="49"/>
    </row>
    <row r="12" spans="2:35" ht="18.75" customHeight="1">
      <c r="B12" s="48"/>
      <c r="C12" s="26" t="s">
        <v>6</v>
      </c>
      <c r="D12" s="26"/>
      <c r="E12" s="26"/>
      <c r="F12" s="26"/>
      <c r="G12" s="27"/>
      <c r="H12" s="27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49"/>
    </row>
    <row r="13" spans="2:35" ht="7.5" customHeight="1">
      <c r="B13" s="48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49"/>
    </row>
    <row r="14" spans="2:35" ht="21.75" customHeight="1">
      <c r="B14" s="48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94" t="s">
        <v>7</v>
      </c>
      <c r="U14" s="94"/>
      <c r="V14" s="94"/>
      <c r="W14" s="27"/>
      <c r="X14" s="96">
        <f>証明資料!J4</f>
        <v>0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49"/>
    </row>
    <row r="15" spans="2:35" ht="22.5" customHeight="1">
      <c r="B15" s="48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105" t="s">
        <v>8</v>
      </c>
      <c r="U15" s="105"/>
      <c r="V15" s="105"/>
      <c r="W15" s="29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49"/>
    </row>
    <row r="16" spans="2:35" ht="23.25" customHeight="1">
      <c r="B16" s="48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109" t="s">
        <v>9</v>
      </c>
      <c r="U16" s="109"/>
      <c r="V16" s="109"/>
      <c r="W16" s="26"/>
      <c r="X16" s="111">
        <f>証明資料!J5</f>
        <v>0</v>
      </c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90"/>
    </row>
    <row r="17" spans="2:39" ht="21.75" customHeight="1">
      <c r="B17" s="48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30" t="s">
        <v>10</v>
      </c>
      <c r="U17" s="31"/>
      <c r="V17" s="31"/>
      <c r="W17" s="31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90"/>
    </row>
    <row r="18" spans="2:39" ht="12" customHeight="1">
      <c r="B18" s="48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32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33"/>
      <c r="AI18" s="50"/>
    </row>
    <row r="19" spans="2:39" ht="16.5" customHeight="1">
      <c r="B19" s="48"/>
      <c r="C19" s="34" t="s">
        <v>11</v>
      </c>
      <c r="D19" s="26"/>
      <c r="E19" s="26"/>
      <c r="F19" s="110" t="s">
        <v>12</v>
      </c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34" t="s">
        <v>13</v>
      </c>
      <c r="S19" s="26"/>
      <c r="T19" s="51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49"/>
    </row>
    <row r="20" spans="2:39" ht="16.5" customHeight="1">
      <c r="B20" s="48"/>
      <c r="C20" s="26" t="s">
        <v>14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49"/>
    </row>
    <row r="21" spans="2:39" ht="16.5" customHeight="1">
      <c r="B21" s="48"/>
      <c r="C21" s="26" t="s">
        <v>15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49"/>
    </row>
    <row r="22" spans="2:39" ht="15.95" customHeight="1">
      <c r="B22" s="48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 t="s">
        <v>16</v>
      </c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49"/>
    </row>
    <row r="23" spans="2:39" ht="6" customHeight="1">
      <c r="B23" s="48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49"/>
    </row>
    <row r="24" spans="2:39" ht="15" customHeight="1">
      <c r="B24" s="52">
        <v>1</v>
      </c>
      <c r="C24" s="26" t="s">
        <v>17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107">
        <f>証明資料!J7</f>
        <v>0</v>
      </c>
      <c r="AA24" s="107"/>
      <c r="AB24" s="107"/>
      <c r="AC24" s="107"/>
      <c r="AD24" s="107"/>
      <c r="AE24" s="107"/>
      <c r="AF24" s="107"/>
      <c r="AG24" s="107"/>
      <c r="AH24" s="107"/>
      <c r="AI24" s="49"/>
    </row>
    <row r="25" spans="2:39" ht="6" customHeight="1">
      <c r="B25" s="48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49"/>
    </row>
    <row r="26" spans="2:39" ht="15.95" customHeight="1">
      <c r="B26" s="52">
        <v>2</v>
      </c>
      <c r="C26" s="26" t="s">
        <v>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36"/>
      <c r="AI26" s="49"/>
    </row>
    <row r="27" spans="2:39" ht="21.75" customHeight="1">
      <c r="B27" s="48"/>
      <c r="C27" s="102" t="s">
        <v>19</v>
      </c>
      <c r="D27" s="102"/>
      <c r="E27" s="26" t="s">
        <v>20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31" t="s">
        <v>21</v>
      </c>
      <c r="AA27" s="31"/>
      <c r="AB27" s="31"/>
      <c r="AC27" s="108" t="str">
        <f>IF(ISERROR(ROUNDDOWN(($Z$35-$Z$31)/$Z$35*100,1))," ",ROUNDDOWN(($Z$35-$Z$31)/$Z$35*100,1))</f>
        <v xml:space="preserve"> </v>
      </c>
      <c r="AD27" s="108"/>
      <c r="AE27" s="108"/>
      <c r="AF27" s="31" t="s">
        <v>22</v>
      </c>
      <c r="AG27" s="104" t="s">
        <v>23</v>
      </c>
      <c r="AH27" s="104"/>
      <c r="AI27" s="49"/>
      <c r="AM27" s="25" t="str">
        <f>IF(ISERROR(ROUNDDOWN(($Z$35-$Z$31)/$Z$35*100,1))," ",ROUNDDOWN(($Z$35-$Z$31)/$Z$35*100,1))</f>
        <v xml:space="preserve"> </v>
      </c>
    </row>
    <row r="28" spans="2:39" ht="12" customHeight="1">
      <c r="B28" s="48"/>
      <c r="C28" s="100"/>
      <c r="D28" s="100"/>
      <c r="E28" s="26"/>
      <c r="F28" s="105" t="s">
        <v>75</v>
      </c>
      <c r="G28" s="105"/>
      <c r="H28" s="105"/>
      <c r="I28" s="26"/>
      <c r="J28" s="100" t="s">
        <v>24</v>
      </c>
      <c r="K28" s="26"/>
      <c r="L28" s="100">
        <v>100</v>
      </c>
      <c r="M28" s="100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36"/>
      <c r="AI28" s="49"/>
    </row>
    <row r="29" spans="2:39" ht="12" customHeight="1">
      <c r="B29" s="48"/>
      <c r="C29" s="26"/>
      <c r="D29" s="26"/>
      <c r="E29" s="26"/>
      <c r="F29" s="26"/>
      <c r="G29" s="26" t="s">
        <v>76</v>
      </c>
      <c r="H29" s="26"/>
      <c r="I29" s="26"/>
      <c r="J29" s="100"/>
      <c r="K29" s="26"/>
      <c r="L29" s="100"/>
      <c r="M29" s="100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49"/>
    </row>
    <row r="30" spans="2:39" ht="6" customHeight="1">
      <c r="B30" s="48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49"/>
    </row>
    <row r="31" spans="2:39" ht="23.25" customHeight="1">
      <c r="B31" s="48"/>
      <c r="C31" s="34" t="s">
        <v>26</v>
      </c>
      <c r="D31" s="26"/>
      <c r="E31" s="26" t="s">
        <v>27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95">
        <f>証明資料!N9</f>
        <v>0</v>
      </c>
      <c r="AA31" s="95"/>
      <c r="AB31" s="95"/>
      <c r="AC31" s="95"/>
      <c r="AD31" s="95"/>
      <c r="AE31" s="95"/>
      <c r="AF31" s="95"/>
      <c r="AG31" s="95"/>
      <c r="AH31" s="37" t="s">
        <v>28</v>
      </c>
      <c r="AI31" s="49"/>
    </row>
    <row r="32" spans="2:39" ht="6" customHeight="1">
      <c r="B32" s="48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49"/>
    </row>
    <row r="33" spans="2:39" ht="22.5" customHeight="1">
      <c r="B33" s="48"/>
      <c r="C33" s="34" t="s">
        <v>29</v>
      </c>
      <c r="D33" s="26"/>
      <c r="E33" s="26" t="s">
        <v>77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95">
        <f>証明資料!N10+証明資料!N11+証明資料!N12</f>
        <v>0</v>
      </c>
      <c r="AA33" s="95"/>
      <c r="AB33" s="95"/>
      <c r="AC33" s="95"/>
      <c r="AD33" s="95"/>
      <c r="AE33" s="95"/>
      <c r="AF33" s="95"/>
      <c r="AG33" s="95"/>
      <c r="AH33" s="37" t="s">
        <v>28</v>
      </c>
      <c r="AI33" s="49"/>
    </row>
    <row r="34" spans="2:39" ht="6" customHeight="1">
      <c r="B34" s="48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38"/>
      <c r="AH34" s="26"/>
      <c r="AI34" s="49"/>
    </row>
    <row r="35" spans="2:39" ht="22.5" customHeight="1">
      <c r="B35" s="48"/>
      <c r="C35" s="34" t="s">
        <v>34</v>
      </c>
      <c r="D35" s="26"/>
      <c r="E35" s="26" t="s">
        <v>78</v>
      </c>
      <c r="F35" s="26"/>
      <c r="G35" s="26"/>
      <c r="H35" s="26"/>
      <c r="I35" s="87"/>
      <c r="J35" s="87"/>
      <c r="K35" s="87"/>
      <c r="L35" s="26"/>
      <c r="M35" s="26"/>
      <c r="N35" s="26"/>
      <c r="O35" s="26"/>
      <c r="P35" s="88"/>
      <c r="Q35" s="26"/>
      <c r="R35" s="88"/>
      <c r="S35" s="88"/>
      <c r="T35" s="26"/>
      <c r="U35" s="26"/>
      <c r="V35" s="26"/>
      <c r="W35" s="26"/>
      <c r="X35" s="26"/>
      <c r="Y35" s="26"/>
      <c r="Z35" s="95">
        <f>ROUNDDOWN((証明資料!N10+証明資料!N11+証明資料!N12)/3,0)</f>
        <v>0</v>
      </c>
      <c r="AA35" s="95"/>
      <c r="AB35" s="95"/>
      <c r="AC35" s="95"/>
      <c r="AD35" s="95"/>
      <c r="AE35" s="95"/>
      <c r="AF35" s="95"/>
      <c r="AG35" s="95"/>
      <c r="AH35" s="37" t="s">
        <v>28</v>
      </c>
      <c r="AI35" s="49"/>
    </row>
    <row r="36" spans="2:39" ht="11.25" customHeight="1">
      <c r="B36" s="48"/>
      <c r="C36" s="26"/>
      <c r="D36" s="26"/>
      <c r="E36" s="84"/>
      <c r="F36" s="105" t="s">
        <v>25</v>
      </c>
      <c r="G36" s="105"/>
      <c r="H36" s="10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49"/>
    </row>
    <row r="37" spans="2:39" ht="11.25" customHeight="1">
      <c r="B37" s="48"/>
      <c r="C37" s="26"/>
      <c r="D37" s="26"/>
      <c r="E37" s="26"/>
      <c r="F37" s="106">
        <v>3</v>
      </c>
      <c r="G37" s="106"/>
      <c r="H37" s="10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49"/>
    </row>
    <row r="38" spans="2:39" ht="22.5" customHeight="1">
      <c r="B38" s="48"/>
      <c r="C38" s="102" t="s">
        <v>30</v>
      </c>
      <c r="D38" s="102"/>
      <c r="E38" s="26" t="s">
        <v>31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31" t="s">
        <v>21</v>
      </c>
      <c r="X38" s="31"/>
      <c r="Y38" s="31"/>
      <c r="Z38" s="108" t="str">
        <f>IF(ISERROR(ROUNDDOWN(((($Z$33)-($Z$31+$Z$43))/($Z$33)*100),1))," ",ROUNDDOWN(((($Z$33)-($Z$31+$Z$43))/($Z$33)*100),1))</f>
        <v xml:space="preserve"> </v>
      </c>
      <c r="AA38" s="108"/>
      <c r="AB38" s="108"/>
      <c r="AC38" s="31" t="s">
        <v>22</v>
      </c>
      <c r="AD38" s="104" t="s">
        <v>32</v>
      </c>
      <c r="AE38" s="104"/>
      <c r="AF38" s="104"/>
      <c r="AG38" s="104"/>
      <c r="AH38" s="104"/>
      <c r="AI38" s="49"/>
      <c r="AM38" s="25" t="str">
        <f>IF(ISERROR(ROUNDDOWN(((($Z$33)-($Z$31+$Z$43))/($Z$33)*100),1))," ",ROUNDDOWN(((($Z$33)-($Z$31+$Z$43))/($Z$33)*100),1))</f>
        <v xml:space="preserve"> </v>
      </c>
    </row>
    <row r="39" spans="2:39" ht="12" customHeight="1">
      <c r="B39" s="48"/>
      <c r="C39" s="100"/>
      <c r="D39" s="100"/>
      <c r="E39" s="26"/>
      <c r="F39" s="101" t="s">
        <v>79</v>
      </c>
      <c r="G39" s="101"/>
      <c r="H39" s="101"/>
      <c r="I39" s="101"/>
      <c r="J39" s="31" t="s">
        <v>33</v>
      </c>
      <c r="K39" s="101" t="s">
        <v>80</v>
      </c>
      <c r="L39" s="101"/>
      <c r="M39" s="101"/>
      <c r="N39" s="101"/>
      <c r="O39" s="26"/>
      <c r="P39" s="100" t="s">
        <v>24</v>
      </c>
      <c r="Q39" s="26"/>
      <c r="R39" s="100">
        <v>100</v>
      </c>
      <c r="S39" s="100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36"/>
      <c r="AI39" s="49"/>
    </row>
    <row r="40" spans="2:39" ht="12" customHeight="1">
      <c r="B40" s="48"/>
      <c r="C40" s="26"/>
      <c r="D40" s="26"/>
      <c r="E40" s="26"/>
      <c r="F40" s="26"/>
      <c r="G40" s="26"/>
      <c r="H40" s="26"/>
      <c r="I40" s="94" t="s">
        <v>25</v>
      </c>
      <c r="J40" s="94"/>
      <c r="K40" s="94"/>
      <c r="L40" s="26"/>
      <c r="M40" s="26"/>
      <c r="N40" s="26"/>
      <c r="O40" s="26"/>
      <c r="P40" s="100"/>
      <c r="Q40" s="26"/>
      <c r="R40" s="100"/>
      <c r="S40" s="100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49"/>
    </row>
    <row r="41" spans="2:39" ht="6" customHeight="1">
      <c r="B41" s="48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49"/>
    </row>
    <row r="42" spans="2:39" ht="6" customHeight="1">
      <c r="B42" s="4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49"/>
    </row>
    <row r="43" spans="2:39" ht="23.25" customHeight="1">
      <c r="B43" s="48"/>
      <c r="C43" s="34" t="s">
        <v>35</v>
      </c>
      <c r="D43" s="26"/>
      <c r="E43" s="26" t="s">
        <v>81</v>
      </c>
      <c r="F43" s="26"/>
      <c r="G43" s="26"/>
      <c r="H43" s="26"/>
      <c r="I43" s="87"/>
      <c r="J43" s="87"/>
      <c r="K43" s="87"/>
      <c r="L43" s="26"/>
      <c r="M43" s="26"/>
      <c r="N43" s="26"/>
      <c r="O43" s="26"/>
      <c r="P43" s="88"/>
      <c r="Q43" s="26"/>
      <c r="R43" s="88"/>
      <c r="S43" s="88"/>
      <c r="T43" s="26"/>
      <c r="U43" s="26"/>
      <c r="V43" s="26"/>
      <c r="W43" s="26"/>
      <c r="X43" s="26"/>
      <c r="Y43" s="26"/>
      <c r="Z43" s="95">
        <f>証明資料!N17+証明資料!N18</f>
        <v>0</v>
      </c>
      <c r="AA43" s="95"/>
      <c r="AB43" s="95"/>
      <c r="AC43" s="95"/>
      <c r="AD43" s="95"/>
      <c r="AE43" s="95"/>
      <c r="AF43" s="95"/>
      <c r="AG43" s="95"/>
      <c r="AH43" s="37" t="s">
        <v>28</v>
      </c>
      <c r="AI43" s="49"/>
    </row>
    <row r="44" spans="2:39" ht="6" customHeight="1">
      <c r="B44" s="48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49"/>
    </row>
    <row r="45" spans="2:39" ht="12" customHeight="1">
      <c r="B45" s="52">
        <v>3</v>
      </c>
      <c r="C45" s="26" t="s">
        <v>36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36"/>
      <c r="AI45" s="49"/>
    </row>
    <row r="46" spans="2:39" ht="11.25" customHeight="1">
      <c r="B46" s="52"/>
      <c r="C46" s="96">
        <f>証明資料!J23</f>
        <v>0</v>
      </c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49"/>
    </row>
    <row r="47" spans="2:39" ht="11.25" customHeight="1">
      <c r="B47" s="52"/>
      <c r="C47" s="96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49"/>
    </row>
    <row r="48" spans="2:39" ht="11.25" customHeight="1">
      <c r="B48" s="52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49"/>
    </row>
    <row r="49" spans="2:40" ht="11.25" customHeight="1">
      <c r="B49" s="53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54"/>
    </row>
    <row r="50" spans="2:40" ht="12" customHeight="1"/>
    <row r="51" spans="2:40" ht="12" customHeight="1">
      <c r="B51" s="28" t="s">
        <v>37</v>
      </c>
      <c r="D51" s="39"/>
      <c r="E51" s="28"/>
    </row>
    <row r="52" spans="2:40" ht="12" customHeight="1">
      <c r="B52" s="25" t="s">
        <v>38</v>
      </c>
      <c r="D52" s="39"/>
      <c r="E52" s="35"/>
    </row>
    <row r="53" spans="2:40" ht="12" customHeight="1">
      <c r="B53" s="28" t="s">
        <v>88</v>
      </c>
      <c r="D53" s="39"/>
      <c r="E53" s="35"/>
    </row>
    <row r="54" spans="2:40" ht="12" customHeight="1">
      <c r="B54" s="25" t="s">
        <v>89</v>
      </c>
      <c r="D54" s="39"/>
      <c r="E54" s="35"/>
    </row>
    <row r="55" spans="2:40" ht="12" customHeight="1">
      <c r="B55" s="28" t="s">
        <v>90</v>
      </c>
      <c r="D55" s="39"/>
      <c r="E55" s="35"/>
    </row>
    <row r="56" spans="2:40" ht="12" customHeight="1">
      <c r="B56" s="28" t="s">
        <v>91</v>
      </c>
      <c r="D56" s="39"/>
      <c r="E56" s="35"/>
    </row>
    <row r="57" spans="2:40" ht="12" customHeight="1">
      <c r="B57" s="25" t="s">
        <v>92</v>
      </c>
      <c r="D57" s="40"/>
    </row>
    <row r="58" spans="2:40" ht="9" customHeight="1">
      <c r="D58" s="40"/>
    </row>
    <row r="59" spans="2:40" ht="20.25" customHeight="1">
      <c r="B59" s="25" t="s">
        <v>39</v>
      </c>
      <c r="D59" s="40"/>
      <c r="E59" s="98"/>
      <c r="F59" s="98"/>
      <c r="G59" s="98"/>
      <c r="AM59" s="80">
        <v>44045</v>
      </c>
      <c r="AN59" s="25" t="s">
        <v>71</v>
      </c>
    </row>
    <row r="60" spans="2:40" ht="5.25" customHeight="1">
      <c r="D60" s="40"/>
    </row>
    <row r="61" spans="2:40" ht="22.5" customHeight="1">
      <c r="B61" s="92"/>
      <c r="C61" s="92"/>
      <c r="D61" s="92"/>
      <c r="E61" s="92"/>
      <c r="F61" s="92"/>
      <c r="G61" s="92"/>
      <c r="H61" s="89"/>
      <c r="I61" s="99"/>
      <c r="J61" s="99"/>
      <c r="K61" s="41"/>
      <c r="AM61" s="80">
        <v>44074</v>
      </c>
      <c r="AN61" s="25" t="s">
        <v>72</v>
      </c>
    </row>
    <row r="62" spans="2:40" ht="15.95" customHeight="1">
      <c r="C62" s="25" t="s">
        <v>40</v>
      </c>
      <c r="AN62" s="25" t="s">
        <v>73</v>
      </c>
    </row>
    <row r="63" spans="2:40" ht="18.75" customHeight="1">
      <c r="C63" s="25" t="s">
        <v>41</v>
      </c>
      <c r="M63" s="92"/>
      <c r="N63" s="92"/>
      <c r="O63" s="92"/>
      <c r="P63" s="92"/>
      <c r="Q63" s="92"/>
      <c r="R63" s="92"/>
      <c r="S63" s="93" t="s">
        <v>55</v>
      </c>
      <c r="T63" s="93"/>
      <c r="U63" s="93"/>
      <c r="V63" s="93"/>
      <c r="W63" s="92"/>
      <c r="X63" s="92"/>
      <c r="Y63" s="92"/>
      <c r="Z63" s="92"/>
      <c r="AA63" s="92"/>
      <c r="AB63" s="92"/>
      <c r="AC63" s="42"/>
      <c r="AD63" s="43" t="s">
        <v>56</v>
      </c>
      <c r="AE63" s="42"/>
      <c r="AF63" s="42"/>
      <c r="AG63" s="43"/>
    </row>
    <row r="64" spans="2:40" ht="20.25" customHeight="1"/>
    <row r="65" spans="2:35" ht="23.25" customHeight="1">
      <c r="T65" s="26" t="s">
        <v>42</v>
      </c>
      <c r="U65" s="26"/>
      <c r="V65" s="26"/>
      <c r="W65" s="26"/>
      <c r="X65" s="94" t="s">
        <v>43</v>
      </c>
      <c r="Y65" s="94"/>
      <c r="Z65" s="94"/>
      <c r="AA65" s="94"/>
      <c r="AB65" s="94"/>
      <c r="AD65" s="44"/>
    </row>
    <row r="66" spans="2:35" ht="13.5" customHeight="1">
      <c r="B66" s="113"/>
      <c r="C66" s="113"/>
      <c r="D66" s="113"/>
      <c r="E66" s="113"/>
      <c r="F66" s="113"/>
      <c r="Q66" s="78" t="s">
        <v>69</v>
      </c>
      <c r="R66" s="79"/>
    </row>
    <row r="67" spans="2:35" ht="14.85" customHeight="1">
      <c r="B67" s="116" t="s">
        <v>96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8"/>
    </row>
    <row r="68" spans="2:35" ht="14.85" customHeight="1">
      <c r="B68" s="119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1"/>
    </row>
    <row r="69" spans="2:35" ht="14.85" customHeight="1">
      <c r="B69" s="119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1"/>
    </row>
    <row r="70" spans="2:35" ht="14.85" customHeight="1">
      <c r="B70" s="119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F70" s="120"/>
      <c r="AG70" s="120"/>
      <c r="AH70" s="120"/>
      <c r="AI70" s="121"/>
    </row>
    <row r="71" spans="2:35" ht="14.85" customHeight="1">
      <c r="B71" s="119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F71" s="120"/>
      <c r="AG71" s="120"/>
      <c r="AH71" s="120"/>
      <c r="AI71" s="121"/>
    </row>
    <row r="72" spans="2:35" ht="14.85" customHeight="1">
      <c r="B72" s="122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4"/>
    </row>
    <row r="73" spans="2:35" ht="13.5" customHeight="1">
      <c r="B73" s="113" t="s">
        <v>0</v>
      </c>
      <c r="C73" s="113"/>
      <c r="D73" s="113"/>
      <c r="E73" s="113"/>
      <c r="F73" s="113"/>
      <c r="Q73" s="78"/>
      <c r="R73" s="79"/>
    </row>
    <row r="74" spans="2:35" ht="12" customHeight="1">
      <c r="B74" s="45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7"/>
    </row>
    <row r="75" spans="2:35" ht="14.1" customHeight="1">
      <c r="B75" s="48"/>
      <c r="C75" s="26"/>
      <c r="D75" s="26"/>
      <c r="E75" s="26"/>
      <c r="F75" s="26"/>
      <c r="G75" s="26"/>
      <c r="H75" s="26"/>
      <c r="I75" s="26"/>
      <c r="J75" s="26"/>
      <c r="K75" s="27" t="s">
        <v>1</v>
      </c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49"/>
    </row>
    <row r="76" spans="2:35" ht="12" customHeight="1">
      <c r="B76" s="48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49"/>
    </row>
    <row r="77" spans="2:35" ht="24" customHeight="1">
      <c r="B77" s="48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7" t="s">
        <v>2</v>
      </c>
      <c r="Z77" s="27"/>
      <c r="AA77" s="86">
        <f>AA11</f>
        <v>0</v>
      </c>
      <c r="AB77" s="27" t="s">
        <v>3</v>
      </c>
      <c r="AC77" s="114">
        <f>AC11</f>
        <v>0</v>
      </c>
      <c r="AD77" s="114"/>
      <c r="AE77" s="88" t="s">
        <v>4</v>
      </c>
      <c r="AF77" s="114">
        <f>AF11</f>
        <v>0</v>
      </c>
      <c r="AG77" s="114"/>
      <c r="AH77" s="27" t="s">
        <v>5</v>
      </c>
      <c r="AI77" s="49"/>
    </row>
    <row r="78" spans="2:35" ht="18.75" customHeight="1">
      <c r="B78" s="48"/>
      <c r="C78" s="26" t="s">
        <v>6</v>
      </c>
      <c r="D78" s="26"/>
      <c r="E78" s="26"/>
      <c r="F78" s="26"/>
      <c r="G78" s="27"/>
      <c r="H78" s="27"/>
      <c r="I78" s="27"/>
      <c r="J78" s="27"/>
      <c r="K78" s="27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49"/>
    </row>
    <row r="79" spans="2:35" ht="12" customHeight="1">
      <c r="B79" s="48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49"/>
    </row>
    <row r="80" spans="2:35" ht="21.75" customHeight="1">
      <c r="B80" s="48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94" t="s">
        <v>7</v>
      </c>
      <c r="U80" s="94"/>
      <c r="V80" s="94"/>
      <c r="W80" s="27"/>
      <c r="X80" s="96">
        <f>X14</f>
        <v>0</v>
      </c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49"/>
    </row>
    <row r="81" spans="2:36" ht="22.5" customHeight="1">
      <c r="B81" s="48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05" t="s">
        <v>8</v>
      </c>
      <c r="U81" s="105"/>
      <c r="V81" s="105"/>
      <c r="W81" s="29"/>
      <c r="X81" s="115"/>
      <c r="Y81" s="115"/>
      <c r="Z81" s="115"/>
      <c r="AA81" s="115"/>
      <c r="AB81" s="115"/>
      <c r="AC81" s="115"/>
      <c r="AD81" s="115"/>
      <c r="AE81" s="115"/>
      <c r="AF81" s="115"/>
      <c r="AG81" s="115"/>
      <c r="AH81" s="115"/>
      <c r="AI81" s="49"/>
    </row>
    <row r="82" spans="2:36" ht="23.25" customHeight="1">
      <c r="B82" s="48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09" t="s">
        <v>9</v>
      </c>
      <c r="U82" s="109"/>
      <c r="V82" s="109"/>
      <c r="W82" s="26"/>
      <c r="X82" s="111">
        <f>X16</f>
        <v>0</v>
      </c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90"/>
      <c r="AJ82" s="40"/>
    </row>
    <row r="83" spans="2:36" ht="21.75" customHeight="1">
      <c r="B83" s="48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30" t="s">
        <v>10</v>
      </c>
      <c r="U83" s="31"/>
      <c r="V83" s="31"/>
      <c r="W83" s="31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90"/>
    </row>
    <row r="84" spans="2:36" ht="12" customHeight="1">
      <c r="B84" s="48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32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33"/>
      <c r="AI84" s="50"/>
    </row>
    <row r="85" spans="2:36" ht="16.5" customHeight="1">
      <c r="B85" s="48"/>
      <c r="C85" s="34" t="s">
        <v>11</v>
      </c>
      <c r="D85" s="26"/>
      <c r="E85" s="26"/>
      <c r="F85" s="110" t="s">
        <v>12</v>
      </c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34" t="s">
        <v>13</v>
      </c>
      <c r="S85" s="26"/>
      <c r="T85" s="51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49"/>
    </row>
    <row r="86" spans="2:36" ht="16.5" customHeight="1">
      <c r="B86" s="48"/>
      <c r="C86" s="26" t="s">
        <v>14</v>
      </c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49"/>
    </row>
    <row r="87" spans="2:36" ht="16.5" customHeight="1">
      <c r="B87" s="48"/>
      <c r="C87" s="26" t="s">
        <v>15</v>
      </c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49"/>
    </row>
    <row r="88" spans="2:36" ht="15.95" customHeight="1">
      <c r="B88" s="48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 t="s">
        <v>16</v>
      </c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49"/>
    </row>
    <row r="89" spans="2:36" ht="6" customHeight="1">
      <c r="B89" s="48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49"/>
    </row>
    <row r="90" spans="2:36" ht="15" customHeight="1">
      <c r="B90" s="52">
        <v>1</v>
      </c>
      <c r="C90" s="26" t="s">
        <v>17</v>
      </c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107">
        <f>Z24</f>
        <v>0</v>
      </c>
      <c r="AA90" s="107"/>
      <c r="AB90" s="107"/>
      <c r="AC90" s="107"/>
      <c r="AD90" s="107"/>
      <c r="AE90" s="107"/>
      <c r="AF90" s="107"/>
      <c r="AG90" s="107"/>
      <c r="AH90" s="107"/>
      <c r="AI90" s="49"/>
    </row>
    <row r="91" spans="2:36" ht="6" customHeight="1">
      <c r="B91" s="48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49"/>
    </row>
    <row r="92" spans="2:36" ht="15.95" customHeight="1">
      <c r="B92" s="52">
        <v>2</v>
      </c>
      <c r="C92" s="26" t="s">
        <v>18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36"/>
      <c r="AI92" s="49"/>
    </row>
    <row r="93" spans="2:36" ht="21.75" customHeight="1">
      <c r="B93" s="48"/>
      <c r="C93" s="102" t="s">
        <v>19</v>
      </c>
      <c r="D93" s="102"/>
      <c r="E93" s="26" t="s">
        <v>20</v>
      </c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31" t="s">
        <v>21</v>
      </c>
      <c r="AA93" s="31"/>
      <c r="AB93" s="31"/>
      <c r="AC93" s="108" t="str">
        <f>AC27</f>
        <v xml:space="preserve"> </v>
      </c>
      <c r="AD93" s="108"/>
      <c r="AE93" s="108"/>
      <c r="AF93" s="31" t="s">
        <v>22</v>
      </c>
      <c r="AG93" s="104" t="s">
        <v>23</v>
      </c>
      <c r="AH93" s="104"/>
      <c r="AI93" s="49"/>
    </row>
    <row r="94" spans="2:36" ht="12" customHeight="1">
      <c r="B94" s="48"/>
      <c r="C94" s="100"/>
      <c r="D94" s="100"/>
      <c r="E94" s="26"/>
      <c r="F94" s="105" t="s">
        <v>75</v>
      </c>
      <c r="G94" s="105"/>
      <c r="H94" s="105"/>
      <c r="I94" s="26"/>
      <c r="J94" s="100" t="s">
        <v>24</v>
      </c>
      <c r="K94" s="26"/>
      <c r="L94" s="100">
        <v>100</v>
      </c>
      <c r="M94" s="100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36"/>
      <c r="AI94" s="49"/>
    </row>
    <row r="95" spans="2:36" ht="12" customHeight="1">
      <c r="B95" s="48"/>
      <c r="C95" s="26"/>
      <c r="D95" s="26"/>
      <c r="E95" s="26"/>
      <c r="F95" s="26"/>
      <c r="G95" s="26" t="s">
        <v>76</v>
      </c>
      <c r="H95" s="26"/>
      <c r="I95" s="26"/>
      <c r="J95" s="100"/>
      <c r="K95" s="26"/>
      <c r="L95" s="100"/>
      <c r="M95" s="100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49"/>
    </row>
    <row r="96" spans="2:36" ht="6" customHeight="1">
      <c r="B96" s="48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49"/>
    </row>
    <row r="97" spans="2:35" ht="23.25" customHeight="1">
      <c r="B97" s="48"/>
      <c r="C97" s="34" t="s">
        <v>26</v>
      </c>
      <c r="D97" s="26"/>
      <c r="E97" s="26" t="s">
        <v>27</v>
      </c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95">
        <f>Z31</f>
        <v>0</v>
      </c>
      <c r="AA97" s="95"/>
      <c r="AB97" s="95"/>
      <c r="AC97" s="95"/>
      <c r="AD97" s="95"/>
      <c r="AE97" s="95"/>
      <c r="AF97" s="95"/>
      <c r="AG97" s="95"/>
      <c r="AH97" s="37" t="s">
        <v>28</v>
      </c>
      <c r="AI97" s="49"/>
    </row>
    <row r="98" spans="2:35" ht="6" customHeight="1">
      <c r="B98" s="48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49"/>
    </row>
    <row r="99" spans="2:35" ht="22.5" customHeight="1">
      <c r="B99" s="48"/>
      <c r="C99" s="34" t="s">
        <v>29</v>
      </c>
      <c r="D99" s="26"/>
      <c r="E99" s="26" t="s">
        <v>77</v>
      </c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95">
        <f>Z33</f>
        <v>0</v>
      </c>
      <c r="AA99" s="95"/>
      <c r="AB99" s="95"/>
      <c r="AC99" s="95"/>
      <c r="AD99" s="95"/>
      <c r="AE99" s="95"/>
      <c r="AF99" s="95"/>
      <c r="AG99" s="95"/>
      <c r="AH99" s="37" t="s">
        <v>28</v>
      </c>
      <c r="AI99" s="49"/>
    </row>
    <row r="100" spans="2:35" ht="6" customHeight="1">
      <c r="B100" s="48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38"/>
      <c r="AH100" s="26"/>
      <c r="AI100" s="49"/>
    </row>
    <row r="101" spans="2:35" ht="22.5" customHeight="1">
      <c r="B101" s="48"/>
      <c r="C101" s="34" t="s">
        <v>34</v>
      </c>
      <c r="D101" s="26"/>
      <c r="E101" s="26" t="s">
        <v>78</v>
      </c>
      <c r="F101" s="26"/>
      <c r="G101" s="26"/>
      <c r="H101" s="26"/>
      <c r="I101" s="87"/>
      <c r="J101" s="87"/>
      <c r="K101" s="87"/>
      <c r="L101" s="26"/>
      <c r="M101" s="26"/>
      <c r="N101" s="26"/>
      <c r="O101" s="26"/>
      <c r="P101" s="88"/>
      <c r="Q101" s="26"/>
      <c r="R101" s="26"/>
      <c r="S101" s="26"/>
      <c r="T101" s="26"/>
      <c r="U101" s="26"/>
      <c r="V101" s="26"/>
      <c r="W101" s="26"/>
      <c r="X101" s="26"/>
      <c r="Y101" s="26"/>
      <c r="Z101" s="95">
        <f>Z35</f>
        <v>0</v>
      </c>
      <c r="AA101" s="95"/>
      <c r="AB101" s="95"/>
      <c r="AC101" s="95"/>
      <c r="AD101" s="95"/>
      <c r="AE101" s="95"/>
      <c r="AF101" s="95"/>
      <c r="AG101" s="95"/>
      <c r="AH101" s="37" t="s">
        <v>28</v>
      </c>
      <c r="AI101" s="49"/>
    </row>
    <row r="102" spans="2:35" ht="11.25" customHeight="1">
      <c r="B102" s="48"/>
      <c r="C102" s="26"/>
      <c r="D102" s="26"/>
      <c r="E102" s="26"/>
      <c r="F102" s="105" t="s">
        <v>25</v>
      </c>
      <c r="G102" s="105"/>
      <c r="H102" s="105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49"/>
    </row>
    <row r="103" spans="2:35" ht="11.25" customHeight="1">
      <c r="B103" s="48"/>
      <c r="C103" s="26"/>
      <c r="D103" s="26"/>
      <c r="E103" s="26"/>
      <c r="F103" s="106">
        <v>3</v>
      </c>
      <c r="G103" s="106"/>
      <c r="H103" s="10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49"/>
    </row>
    <row r="104" spans="2:35" ht="22.5" customHeight="1">
      <c r="B104" s="48"/>
      <c r="C104" s="102" t="s">
        <v>30</v>
      </c>
      <c r="D104" s="102"/>
      <c r="E104" s="26" t="s">
        <v>31</v>
      </c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31" t="s">
        <v>21</v>
      </c>
      <c r="X104" s="31"/>
      <c r="Y104" s="31"/>
      <c r="Z104" s="103" t="str">
        <f>Z38</f>
        <v xml:space="preserve"> </v>
      </c>
      <c r="AA104" s="103"/>
      <c r="AB104" s="103"/>
      <c r="AC104" s="31" t="s">
        <v>22</v>
      </c>
      <c r="AD104" s="104" t="s">
        <v>32</v>
      </c>
      <c r="AE104" s="104"/>
      <c r="AF104" s="104"/>
      <c r="AG104" s="104"/>
      <c r="AH104" s="104"/>
      <c r="AI104" s="49"/>
    </row>
    <row r="105" spans="2:35" ht="12" customHeight="1">
      <c r="B105" s="48"/>
      <c r="C105" s="100"/>
      <c r="D105" s="100"/>
      <c r="E105" s="26"/>
      <c r="F105" s="101" t="s">
        <v>79</v>
      </c>
      <c r="G105" s="101"/>
      <c r="H105" s="101"/>
      <c r="I105" s="101"/>
      <c r="J105" s="31" t="s">
        <v>33</v>
      </c>
      <c r="K105" s="101" t="s">
        <v>80</v>
      </c>
      <c r="L105" s="101"/>
      <c r="M105" s="101"/>
      <c r="N105" s="101"/>
      <c r="O105" s="26"/>
      <c r="P105" s="100" t="s">
        <v>24</v>
      </c>
      <c r="Q105" s="26"/>
      <c r="R105" s="100">
        <v>100</v>
      </c>
      <c r="S105" s="100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36"/>
      <c r="AI105" s="49"/>
    </row>
    <row r="106" spans="2:35" ht="12" customHeight="1">
      <c r="B106" s="48"/>
      <c r="C106" s="26"/>
      <c r="D106" s="26"/>
      <c r="E106" s="26"/>
      <c r="F106" s="26"/>
      <c r="G106" s="26"/>
      <c r="H106" s="26"/>
      <c r="I106" s="94" t="s">
        <v>25</v>
      </c>
      <c r="J106" s="94"/>
      <c r="K106" s="94"/>
      <c r="L106" s="26"/>
      <c r="M106" s="26"/>
      <c r="N106" s="26"/>
      <c r="O106" s="26"/>
      <c r="P106" s="100"/>
      <c r="Q106" s="26"/>
      <c r="R106" s="100"/>
      <c r="S106" s="100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49"/>
    </row>
    <row r="107" spans="2:35" ht="6" customHeight="1">
      <c r="B107" s="48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49"/>
    </row>
    <row r="108" spans="2:35" ht="6" customHeight="1">
      <c r="B108" s="48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49"/>
    </row>
    <row r="109" spans="2:35" ht="23.25" customHeight="1">
      <c r="B109" s="48"/>
      <c r="C109" s="34" t="s">
        <v>35</v>
      </c>
      <c r="D109" s="26"/>
      <c r="E109" s="26" t="s">
        <v>81</v>
      </c>
      <c r="F109" s="26"/>
      <c r="G109" s="26"/>
      <c r="H109" s="26"/>
      <c r="I109" s="87"/>
      <c r="J109" s="87"/>
      <c r="K109" s="87"/>
      <c r="L109" s="26"/>
      <c r="M109" s="26"/>
      <c r="N109" s="26"/>
      <c r="O109" s="26"/>
      <c r="P109" s="88"/>
      <c r="Q109" s="26"/>
      <c r="R109" s="88"/>
      <c r="S109" s="88"/>
      <c r="T109" s="26"/>
      <c r="U109" s="26"/>
      <c r="V109" s="26"/>
      <c r="W109" s="26"/>
      <c r="X109" s="26"/>
      <c r="Y109" s="26"/>
      <c r="Z109" s="95">
        <f>Z43</f>
        <v>0</v>
      </c>
      <c r="AA109" s="95"/>
      <c r="AB109" s="95"/>
      <c r="AC109" s="95"/>
      <c r="AD109" s="95"/>
      <c r="AE109" s="95"/>
      <c r="AF109" s="95"/>
      <c r="AG109" s="95"/>
      <c r="AH109" s="37" t="s">
        <v>28</v>
      </c>
      <c r="AI109" s="49"/>
    </row>
    <row r="110" spans="2:35" ht="6" customHeight="1">
      <c r="B110" s="48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49"/>
    </row>
    <row r="111" spans="2:35" ht="12" customHeight="1">
      <c r="B111" s="52">
        <v>3</v>
      </c>
      <c r="C111" s="26" t="s">
        <v>36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36"/>
      <c r="AI111" s="49"/>
    </row>
    <row r="112" spans="2:35" ht="11.25" customHeight="1">
      <c r="B112" s="52"/>
      <c r="C112" s="96">
        <f>C46</f>
        <v>0</v>
      </c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49"/>
    </row>
    <row r="113" spans="2:35" ht="11.25" customHeight="1">
      <c r="B113" s="52"/>
      <c r="C113" s="96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49"/>
    </row>
    <row r="114" spans="2:35" ht="11.25" customHeight="1">
      <c r="B114" s="52"/>
      <c r="C114" s="96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49"/>
    </row>
    <row r="115" spans="2:35" ht="11.25" customHeight="1">
      <c r="B115" s="53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54"/>
    </row>
    <row r="116" spans="2:35" ht="12" customHeight="1"/>
    <row r="117" spans="2:35" ht="12" customHeight="1">
      <c r="B117" s="28" t="s">
        <v>37</v>
      </c>
      <c r="D117" s="39"/>
      <c r="E117" s="28"/>
    </row>
    <row r="118" spans="2:35" ht="12" customHeight="1">
      <c r="B118" s="25" t="s">
        <v>38</v>
      </c>
      <c r="D118" s="39"/>
      <c r="E118" s="35"/>
    </row>
    <row r="119" spans="2:35" ht="12" customHeight="1">
      <c r="B119" s="28" t="s">
        <v>88</v>
      </c>
      <c r="D119" s="39"/>
      <c r="E119" s="35"/>
    </row>
    <row r="120" spans="2:35" ht="12" customHeight="1">
      <c r="B120" s="25" t="s">
        <v>89</v>
      </c>
      <c r="D120" s="39"/>
      <c r="E120" s="35"/>
    </row>
    <row r="121" spans="2:35" ht="12" customHeight="1">
      <c r="B121" s="28" t="s">
        <v>90</v>
      </c>
      <c r="D121" s="39"/>
      <c r="E121" s="35"/>
    </row>
    <row r="122" spans="2:35" ht="12" customHeight="1">
      <c r="B122" s="28" t="s">
        <v>91</v>
      </c>
      <c r="D122" s="39"/>
      <c r="E122" s="35"/>
    </row>
    <row r="123" spans="2:35" ht="12" customHeight="1">
      <c r="B123" s="25" t="s">
        <v>92</v>
      </c>
      <c r="D123" s="40"/>
    </row>
    <row r="124" spans="2:35" ht="9" customHeight="1">
      <c r="D124" s="40"/>
    </row>
    <row r="125" spans="2:35" ht="20.25" customHeight="1">
      <c r="B125" s="25" t="s">
        <v>39</v>
      </c>
      <c r="D125" s="40"/>
      <c r="E125" s="98">
        <f>E59</f>
        <v>0</v>
      </c>
      <c r="F125" s="98"/>
      <c r="G125" s="98"/>
    </row>
    <row r="126" spans="2:35" ht="5.25" customHeight="1">
      <c r="D126" s="40"/>
    </row>
    <row r="127" spans="2:35" ht="22.5" customHeight="1">
      <c r="B127" s="92">
        <f>B61</f>
        <v>0</v>
      </c>
      <c r="C127" s="92"/>
      <c r="D127" s="92"/>
      <c r="E127" s="92"/>
      <c r="F127" s="92"/>
      <c r="G127" s="92"/>
      <c r="H127" s="89"/>
      <c r="I127" s="99"/>
      <c r="J127" s="99"/>
      <c r="K127" s="41"/>
    </row>
    <row r="128" spans="2:35" ht="15.95" customHeight="1">
      <c r="C128" s="25" t="s">
        <v>40</v>
      </c>
    </row>
    <row r="129" spans="3:33" ht="18.75" customHeight="1">
      <c r="C129" s="25" t="s">
        <v>41</v>
      </c>
      <c r="M129" s="92">
        <f>M63</f>
        <v>0</v>
      </c>
      <c r="N129" s="92"/>
      <c r="O129" s="92"/>
      <c r="P129" s="92"/>
      <c r="Q129" s="92"/>
      <c r="R129" s="92"/>
      <c r="S129" s="93" t="s">
        <v>55</v>
      </c>
      <c r="T129" s="93"/>
      <c r="U129" s="93"/>
      <c r="V129" s="93"/>
      <c r="W129" s="92">
        <f>W63</f>
        <v>0</v>
      </c>
      <c r="X129" s="92"/>
      <c r="Y129" s="92"/>
      <c r="Z129" s="92"/>
      <c r="AA129" s="92"/>
      <c r="AB129" s="92"/>
      <c r="AC129" s="42"/>
      <c r="AD129" s="43" t="s">
        <v>56</v>
      </c>
      <c r="AE129" s="42"/>
      <c r="AF129" s="42"/>
      <c r="AG129" s="43"/>
    </row>
    <row r="130" spans="3:33" ht="18.75" customHeight="1"/>
    <row r="131" spans="3:33" ht="20.25" customHeight="1">
      <c r="T131" s="26" t="s">
        <v>42</v>
      </c>
      <c r="U131" s="26"/>
      <c r="V131" s="26"/>
      <c r="W131" s="26"/>
      <c r="X131" s="94" t="s">
        <v>43</v>
      </c>
      <c r="Y131" s="94"/>
      <c r="Z131" s="94"/>
      <c r="AA131" s="94"/>
      <c r="AB131" s="94"/>
      <c r="AD131" s="44"/>
    </row>
  </sheetData>
  <sheetProtection selectLockedCells="1" selectUnlockedCells="1"/>
  <mergeCells count="83">
    <mergeCell ref="X131:AB131"/>
    <mergeCell ref="Z109:AG109"/>
    <mergeCell ref="C112:AH115"/>
    <mergeCell ref="E125:G125"/>
    <mergeCell ref="B127:G127"/>
    <mergeCell ref="I127:J127"/>
    <mergeCell ref="M129:R129"/>
    <mergeCell ref="S129:V129"/>
    <mergeCell ref="W129:AB129"/>
    <mergeCell ref="C105:D105"/>
    <mergeCell ref="F105:I105"/>
    <mergeCell ref="K105:N105"/>
    <mergeCell ref="P105:P106"/>
    <mergeCell ref="R105:S106"/>
    <mergeCell ref="I106:K106"/>
    <mergeCell ref="Z101:AG101"/>
    <mergeCell ref="F102:H102"/>
    <mergeCell ref="F103:H103"/>
    <mergeCell ref="C104:D104"/>
    <mergeCell ref="Z104:AB104"/>
    <mergeCell ref="AD104:AH104"/>
    <mergeCell ref="C94:D94"/>
    <mergeCell ref="F94:H94"/>
    <mergeCell ref="J94:J95"/>
    <mergeCell ref="L94:M95"/>
    <mergeCell ref="Z97:AG97"/>
    <mergeCell ref="Z99:AG99"/>
    <mergeCell ref="T82:V82"/>
    <mergeCell ref="X82:AH83"/>
    <mergeCell ref="F85:Q85"/>
    <mergeCell ref="Z90:AH90"/>
    <mergeCell ref="C93:D93"/>
    <mergeCell ref="AC93:AE93"/>
    <mergeCell ref="AG93:AH93"/>
    <mergeCell ref="X65:AB65"/>
    <mergeCell ref="B73:F73"/>
    <mergeCell ref="AC77:AD77"/>
    <mergeCell ref="AF77:AG77"/>
    <mergeCell ref="T80:V80"/>
    <mergeCell ref="X80:AH81"/>
    <mergeCell ref="T81:V81"/>
    <mergeCell ref="M63:R63"/>
    <mergeCell ref="S63:V63"/>
    <mergeCell ref="W63:AB63"/>
    <mergeCell ref="C39:D39"/>
    <mergeCell ref="F39:I39"/>
    <mergeCell ref="K39:N39"/>
    <mergeCell ref="P39:P40"/>
    <mergeCell ref="R39:S40"/>
    <mergeCell ref="I40:K40"/>
    <mergeCell ref="Z43:AG43"/>
    <mergeCell ref="C46:AH49"/>
    <mergeCell ref="E59:G59"/>
    <mergeCell ref="B61:G61"/>
    <mergeCell ref="I61:J61"/>
    <mergeCell ref="Z31:AG31"/>
    <mergeCell ref="Z35:AG35"/>
    <mergeCell ref="F36:H36"/>
    <mergeCell ref="F37:H37"/>
    <mergeCell ref="C38:D38"/>
    <mergeCell ref="Z38:AB38"/>
    <mergeCell ref="AD38:AH38"/>
    <mergeCell ref="Z24:AH24"/>
    <mergeCell ref="C28:D28"/>
    <mergeCell ref="F28:H28"/>
    <mergeCell ref="J28:J29"/>
    <mergeCell ref="L28:M29"/>
    <mergeCell ref="B1:AI6"/>
    <mergeCell ref="B67:AI72"/>
    <mergeCell ref="B66:F66"/>
    <mergeCell ref="C27:D27"/>
    <mergeCell ref="AC27:AE27"/>
    <mergeCell ref="AG27:AH27"/>
    <mergeCell ref="B7:F7"/>
    <mergeCell ref="AC11:AD11"/>
    <mergeCell ref="AF11:AG11"/>
    <mergeCell ref="T14:V14"/>
    <mergeCell ref="X14:AH15"/>
    <mergeCell ref="T15:V15"/>
    <mergeCell ref="Z33:AG33"/>
    <mergeCell ref="T16:V16"/>
    <mergeCell ref="X16:AH17"/>
    <mergeCell ref="F19:Q19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9" orientation="portrait" verticalDpi="0" r:id="rId1"/>
  <rowBreaks count="1" manualBreakCount="1">
    <brk id="65" max="35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33"/>
  <sheetViews>
    <sheetView view="pageBreakPreview" topLeftCell="A10" zoomScale="70" zoomScaleNormal="85" zoomScaleSheetLayoutView="70" workbookViewId="0">
      <selection activeCell="J23" sqref="J23:Y24"/>
    </sheetView>
  </sheetViews>
  <sheetFormatPr defaultRowHeight="13.5"/>
  <cols>
    <col min="1" max="9" width="3.375" style="1" customWidth="1"/>
    <col min="10" max="10" width="10" style="1" bestFit="1" customWidth="1"/>
    <col min="11" max="11" width="3.375" style="1" customWidth="1"/>
    <col min="12" max="12" width="7.625" style="1" customWidth="1"/>
    <col min="13" max="13" width="4.25" style="1" customWidth="1"/>
    <col min="14" max="30" width="3.375" style="1" customWidth="1"/>
  </cols>
  <sheetData>
    <row r="1" spans="1:32" ht="62.25" customHeight="1">
      <c r="A1" s="154" t="s">
        <v>94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</row>
    <row r="2" spans="1:32" ht="33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</row>
    <row r="3" spans="1:32" ht="33" customHeight="1">
      <c r="A3" s="55" t="s">
        <v>44</v>
      </c>
      <c r="B3" s="56"/>
      <c r="C3" s="56"/>
      <c r="D3" s="56"/>
      <c r="E3" s="56"/>
      <c r="F3" s="56"/>
      <c r="G3" s="56"/>
      <c r="H3" s="56"/>
      <c r="I3" s="56"/>
      <c r="J3" s="5"/>
      <c r="K3" s="5"/>
      <c r="L3" s="5"/>
      <c r="M3" s="5"/>
      <c r="N3" s="5"/>
      <c r="O3" s="11" t="s">
        <v>45</v>
      </c>
      <c r="P3" s="5"/>
      <c r="Q3" s="156"/>
      <c r="R3" s="157"/>
      <c r="S3" s="11" t="s">
        <v>46</v>
      </c>
      <c r="T3" s="156"/>
      <c r="U3" s="157"/>
      <c r="V3" s="11" t="s">
        <v>47</v>
      </c>
      <c r="W3" s="156"/>
      <c r="X3" s="157"/>
      <c r="Y3" s="11" t="s">
        <v>48</v>
      </c>
      <c r="Z3" s="5"/>
      <c r="AA3" s="5"/>
      <c r="AB3" s="5"/>
      <c r="AC3" s="5"/>
      <c r="AD3" s="5"/>
    </row>
    <row r="4" spans="1:32" ht="33" customHeight="1">
      <c r="A4" s="57" t="s">
        <v>49</v>
      </c>
      <c r="B4" s="56"/>
      <c r="C4" s="56"/>
      <c r="D4" s="56"/>
      <c r="E4" s="56"/>
      <c r="F4" s="56"/>
      <c r="G4" s="56"/>
      <c r="H4" s="56"/>
      <c r="I4" s="56"/>
      <c r="J4" s="148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50"/>
      <c r="Z4"/>
      <c r="AA4"/>
      <c r="AB4"/>
      <c r="AC4"/>
      <c r="AD4"/>
    </row>
    <row r="5" spans="1:32" ht="33" customHeight="1">
      <c r="A5" s="57" t="s">
        <v>57</v>
      </c>
      <c r="B5" s="56"/>
      <c r="C5" s="56"/>
      <c r="D5" s="56"/>
      <c r="E5" s="56"/>
      <c r="F5" s="56"/>
      <c r="G5" s="56"/>
      <c r="H5" s="56"/>
      <c r="I5" s="56"/>
      <c r="J5" s="148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50"/>
      <c r="Z5"/>
      <c r="AA5"/>
      <c r="AB5"/>
      <c r="AC5"/>
      <c r="AD5"/>
    </row>
    <row r="6" spans="1:32" ht="33" customHeight="1">
      <c r="A6" s="57" t="s">
        <v>58</v>
      </c>
      <c r="B6" s="56"/>
      <c r="C6" s="56"/>
      <c r="D6" s="56"/>
      <c r="E6" s="56"/>
      <c r="F6" s="56"/>
      <c r="G6" s="56"/>
      <c r="H6" s="56"/>
      <c r="I6" s="56"/>
      <c r="J6" s="148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50"/>
      <c r="Z6"/>
      <c r="AA6"/>
      <c r="AB6"/>
      <c r="AC6"/>
      <c r="AD6"/>
    </row>
    <row r="7" spans="1:32" ht="33" customHeight="1">
      <c r="A7" s="57" t="s">
        <v>50</v>
      </c>
      <c r="B7" s="56"/>
      <c r="C7" s="56"/>
      <c r="D7" s="56"/>
      <c r="E7" s="56"/>
      <c r="F7" s="56"/>
      <c r="G7" s="56"/>
      <c r="H7" s="56"/>
      <c r="I7" s="56"/>
      <c r="J7" s="152"/>
      <c r="K7" s="153"/>
      <c r="L7" s="153"/>
      <c r="M7" s="153"/>
      <c r="N7" s="22"/>
      <c r="O7" s="151"/>
      <c r="P7" s="151"/>
      <c r="Q7" s="24"/>
      <c r="R7" s="151"/>
      <c r="S7" s="151"/>
      <c r="T7" s="23"/>
      <c r="U7" s="6"/>
      <c r="V7" s="6"/>
      <c r="W7" s="6"/>
      <c r="X7" s="6"/>
      <c r="Y7" s="6"/>
      <c r="Z7"/>
      <c r="AA7"/>
      <c r="AB7"/>
      <c r="AC7"/>
      <c r="AD7"/>
    </row>
    <row r="8" spans="1:32" ht="20.25" customHeight="1">
      <c r="A8" s="57"/>
      <c r="B8" s="56"/>
      <c r="C8" s="56"/>
      <c r="D8" s="56"/>
      <c r="E8" s="56"/>
      <c r="F8" s="56"/>
      <c r="G8" s="56"/>
      <c r="H8" s="56"/>
      <c r="I8" s="56"/>
      <c r="J8" s="14"/>
      <c r="K8" s="14"/>
      <c r="L8" s="14"/>
      <c r="M8" s="14"/>
      <c r="N8" s="15"/>
      <c r="O8" s="21"/>
      <c r="P8" s="21"/>
      <c r="Q8" s="15"/>
      <c r="R8" s="21"/>
      <c r="S8" s="21"/>
      <c r="T8" s="15"/>
      <c r="U8" s="6"/>
      <c r="V8" s="6"/>
      <c r="W8" s="6"/>
      <c r="X8" s="6"/>
      <c r="Y8" s="6"/>
      <c r="Z8"/>
      <c r="AA8"/>
      <c r="AB8"/>
      <c r="AC8"/>
      <c r="AD8"/>
    </row>
    <row r="9" spans="1:32" ht="33" customHeight="1">
      <c r="A9" s="57" t="s">
        <v>52</v>
      </c>
      <c r="B9" s="56"/>
      <c r="C9" s="56"/>
      <c r="D9" s="56"/>
      <c r="E9" s="56"/>
      <c r="F9" s="56"/>
      <c r="G9" s="56"/>
      <c r="H9" s="56"/>
      <c r="I9" s="56"/>
      <c r="J9" s="13"/>
      <c r="K9" s="11" t="s">
        <v>46</v>
      </c>
      <c r="L9" s="7"/>
      <c r="M9" s="11" t="s">
        <v>47</v>
      </c>
      <c r="N9" s="132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2" t="s">
        <v>51</v>
      </c>
      <c r="AA9"/>
      <c r="AB9"/>
      <c r="AC9"/>
      <c r="AD9"/>
    </row>
    <row r="10" spans="1:32" ht="33" customHeight="1">
      <c r="A10" s="126" t="s">
        <v>84</v>
      </c>
      <c r="B10" s="126"/>
      <c r="C10" s="126"/>
      <c r="D10" s="126"/>
      <c r="E10" s="126"/>
      <c r="F10" s="126"/>
      <c r="G10" s="126"/>
      <c r="H10" s="126"/>
      <c r="I10" s="127"/>
      <c r="J10" s="16">
        <v>2019</v>
      </c>
      <c r="K10" s="11" t="s">
        <v>46</v>
      </c>
      <c r="L10" s="8">
        <v>10</v>
      </c>
      <c r="M10" s="11" t="s">
        <v>53</v>
      </c>
      <c r="N10" s="134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2" t="s">
        <v>51</v>
      </c>
      <c r="AA10"/>
      <c r="AB10"/>
      <c r="AC10"/>
      <c r="AD10"/>
    </row>
    <row r="11" spans="1:32" ht="33" customHeight="1">
      <c r="A11" s="126"/>
      <c r="B11" s="126"/>
      <c r="C11" s="126"/>
      <c r="D11" s="126"/>
      <c r="E11" s="126"/>
      <c r="F11" s="126"/>
      <c r="G11" s="126"/>
      <c r="H11" s="126"/>
      <c r="I11" s="126"/>
      <c r="J11" s="9">
        <v>2019</v>
      </c>
      <c r="K11" s="11" t="s">
        <v>46</v>
      </c>
      <c r="L11" s="8">
        <f>MOD($L$10,12)+1</f>
        <v>11</v>
      </c>
      <c r="M11" s="11" t="s">
        <v>53</v>
      </c>
      <c r="N11" s="134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2" t="s">
        <v>51</v>
      </c>
      <c r="AA11" s="3"/>
      <c r="AB11" s="3"/>
      <c r="AC11" s="3"/>
      <c r="AD11" s="3"/>
    </row>
    <row r="12" spans="1:32" ht="33" customHeight="1">
      <c r="A12" s="60"/>
      <c r="B12" s="56"/>
      <c r="C12" s="56"/>
      <c r="D12" s="56"/>
      <c r="E12" s="56"/>
      <c r="F12" s="56"/>
      <c r="G12" s="56"/>
      <c r="H12" s="56"/>
      <c r="I12" s="56"/>
      <c r="J12" s="9">
        <v>2019</v>
      </c>
      <c r="K12" s="11" t="s">
        <v>46</v>
      </c>
      <c r="L12" s="8">
        <f>MOD($L$11,12)+1</f>
        <v>12</v>
      </c>
      <c r="M12" s="11" t="s">
        <v>53</v>
      </c>
      <c r="N12" s="139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2" t="s">
        <v>51</v>
      </c>
      <c r="AA12" s="3"/>
      <c r="AB12" s="3"/>
      <c r="AC12" s="3"/>
      <c r="AD12" s="3"/>
    </row>
    <row r="13" spans="1:32" ht="33" customHeight="1">
      <c r="A13" s="60"/>
      <c r="B13" s="83"/>
      <c r="C13" s="83"/>
      <c r="D13" s="83"/>
      <c r="E13" s="83"/>
      <c r="F13" s="83"/>
      <c r="G13" s="83"/>
      <c r="H13" s="83"/>
      <c r="I13" s="83"/>
      <c r="J13" s="9"/>
      <c r="K13" s="11"/>
      <c r="L13" s="8"/>
      <c r="M13" s="11" t="s">
        <v>82</v>
      </c>
      <c r="N13" s="125">
        <f>SUM(N10:Y12)</f>
        <v>0</v>
      </c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8" t="s">
        <v>51</v>
      </c>
      <c r="AA13" s="3"/>
      <c r="AB13" s="3"/>
      <c r="AC13" s="3"/>
      <c r="AD13" s="3"/>
    </row>
    <row r="14" spans="1:32" ht="33" customHeight="1">
      <c r="A14" s="126" t="s">
        <v>83</v>
      </c>
      <c r="B14" s="126"/>
      <c r="C14" s="126"/>
      <c r="D14" s="126"/>
      <c r="E14" s="126"/>
      <c r="F14" s="126"/>
      <c r="G14" s="126"/>
      <c r="H14" s="126"/>
      <c r="I14" s="127"/>
      <c r="J14" s="20" t="s">
        <v>85</v>
      </c>
      <c r="K14" s="85"/>
      <c r="L14" s="85"/>
      <c r="M14" s="11" t="s">
        <v>74</v>
      </c>
      <c r="N14" s="128">
        <f>ROUNDDOWN(N13/3,0)</f>
        <v>0</v>
      </c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8" t="s">
        <v>93</v>
      </c>
      <c r="AA14" s="3"/>
      <c r="AB14" s="3"/>
      <c r="AC14" s="3"/>
      <c r="AD14" s="3"/>
    </row>
    <row r="15" spans="1:32" ht="33" customHeight="1">
      <c r="A15" s="57" t="s">
        <v>60</v>
      </c>
      <c r="B15" s="67"/>
      <c r="C15" s="67"/>
      <c r="D15" s="67"/>
      <c r="E15" s="67"/>
      <c r="F15" s="67"/>
      <c r="G15" s="67"/>
      <c r="H15" s="67"/>
      <c r="I15" s="68"/>
      <c r="J15" s="16"/>
      <c r="K15" s="11"/>
      <c r="L15" s="17"/>
      <c r="M15" s="11"/>
      <c r="N15" s="72"/>
      <c r="O15" s="72"/>
      <c r="P15" s="72"/>
      <c r="Q15" s="72"/>
      <c r="R15" s="72"/>
      <c r="S15" s="72"/>
      <c r="T15" s="72"/>
      <c r="U15" s="138" t="str">
        <f>IF(ISERROR(ROUNDDOWN(($N$14-$N$9)/$N$14*100,1))," ",ROUNDDOWN(($N$14-$N$9)/$N$14*100,1))</f>
        <v xml:space="preserve"> </v>
      </c>
      <c r="V15" s="138"/>
      <c r="W15" s="138"/>
      <c r="X15" s="138"/>
      <c r="Y15" s="138"/>
      <c r="Z15" s="18" t="s">
        <v>59</v>
      </c>
      <c r="AA15"/>
      <c r="AB15"/>
      <c r="AC15"/>
      <c r="AD15"/>
      <c r="AF15" t="str">
        <f>IF(ISERROR(ROUNDDOWN(($N$14-$N$9)/$N$14*100,1))," ",ROUNDDOWN(($N$14-$N$9)/$N$14*100,1))</f>
        <v xml:space="preserve"> </v>
      </c>
    </row>
    <row r="16" spans="1:32" ht="26.25" customHeight="1">
      <c r="A16" s="58"/>
      <c r="B16" s="58"/>
      <c r="C16" s="58"/>
      <c r="D16" s="58"/>
      <c r="E16" s="58"/>
      <c r="F16" s="58"/>
      <c r="G16" s="58"/>
      <c r="H16" s="58"/>
      <c r="I16" s="59"/>
      <c r="J16" s="16"/>
      <c r="K16" s="15"/>
      <c r="L16" s="17"/>
      <c r="M16" s="15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18"/>
      <c r="AA16"/>
      <c r="AB16"/>
      <c r="AC16"/>
      <c r="AD16"/>
    </row>
    <row r="17" spans="1:31" ht="33" customHeight="1">
      <c r="A17" s="57" t="s">
        <v>87</v>
      </c>
      <c r="B17" s="56"/>
      <c r="C17" s="56"/>
      <c r="D17" s="56"/>
      <c r="E17" s="56"/>
      <c r="F17" s="56"/>
      <c r="G17" s="56"/>
      <c r="H17" s="56"/>
      <c r="I17" s="56"/>
      <c r="J17" s="20" t="str">
        <f>IF(AND(L9&gt;=1,L9&lt;=11),J9,IF(L9=12,J9+1,""))</f>
        <v/>
      </c>
      <c r="K17" s="11" t="s">
        <v>46</v>
      </c>
      <c r="L17" s="8" t="str">
        <f>IFERROR(IF($L$9="","",MOD($L$9,12)+1)," ")</f>
        <v/>
      </c>
      <c r="M17" s="11" t="s">
        <v>53</v>
      </c>
      <c r="N17" s="136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2" t="s">
        <v>51</v>
      </c>
      <c r="AA17" s="4"/>
      <c r="AB17" s="4"/>
      <c r="AC17" s="4"/>
      <c r="AD17" s="4"/>
      <c r="AE17" s="4"/>
    </row>
    <row r="18" spans="1:31" ht="33" customHeight="1">
      <c r="A18" s="60"/>
      <c r="B18" s="56"/>
      <c r="C18" s="56"/>
      <c r="D18" s="56"/>
      <c r="E18" s="56"/>
      <c r="F18" s="56"/>
      <c r="G18" s="56"/>
      <c r="H18" s="56"/>
      <c r="I18" s="56"/>
      <c r="J18" s="9" t="str">
        <f>IF(AND(L9&gt;=1,L9&lt;=10),J9,IF(L9&gt;=11,J9+1,""))</f>
        <v/>
      </c>
      <c r="K18" s="11" t="s">
        <v>46</v>
      </c>
      <c r="L18" s="8" t="str">
        <f>IFERROR(IF($L$17="","",MOD($L$17,12)+1)," ")</f>
        <v/>
      </c>
      <c r="M18" s="11" t="s">
        <v>53</v>
      </c>
      <c r="N18" s="132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2" t="s">
        <v>51</v>
      </c>
      <c r="AA18" s="4"/>
      <c r="AB18" s="4"/>
      <c r="AC18" s="4"/>
      <c r="AD18" s="4"/>
      <c r="AE18" s="4"/>
    </row>
    <row r="19" spans="1:31" ht="33" customHeight="1">
      <c r="A19" s="60"/>
      <c r="B19" s="82"/>
      <c r="C19" s="82"/>
      <c r="D19" s="82"/>
      <c r="E19" s="82"/>
      <c r="F19" s="82"/>
      <c r="G19" s="82"/>
      <c r="H19" s="82"/>
      <c r="I19" s="82"/>
      <c r="J19" s="9"/>
      <c r="K19" s="11"/>
      <c r="L19" s="8"/>
      <c r="M19" s="11" t="s">
        <v>86</v>
      </c>
      <c r="N19" s="125">
        <f>SUM(N17:Y18)</f>
        <v>0</v>
      </c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8" t="s">
        <v>51</v>
      </c>
      <c r="AA19" s="4"/>
      <c r="AB19" s="4"/>
      <c r="AC19" s="4"/>
      <c r="AD19" s="4"/>
      <c r="AE19" s="4"/>
    </row>
    <row r="20" spans="1:31" ht="33" customHeight="1">
      <c r="A20" s="57" t="s">
        <v>61</v>
      </c>
      <c r="B20" s="69"/>
      <c r="C20" s="69"/>
      <c r="D20" s="69"/>
      <c r="E20" s="69"/>
      <c r="F20" s="69"/>
      <c r="G20" s="69"/>
      <c r="H20" s="69"/>
      <c r="I20" s="69"/>
      <c r="J20" s="9"/>
      <c r="K20" s="11"/>
      <c r="L20" s="8"/>
      <c r="M20" s="11"/>
      <c r="N20" s="72"/>
      <c r="O20" s="72"/>
      <c r="P20" s="72"/>
      <c r="Q20" s="72"/>
      <c r="R20" s="72"/>
      <c r="S20" s="72"/>
      <c r="T20" s="72"/>
      <c r="U20" s="138" t="str">
        <f>IF(N17="","",ROUNDDOWN((((N10+N11+N12)-(N9+N17+N18))/(N10+N11+N12)*100),1))</f>
        <v/>
      </c>
      <c r="V20" s="138"/>
      <c r="W20" s="138"/>
      <c r="X20" s="138"/>
      <c r="Y20" s="138"/>
      <c r="Z20" s="18" t="s">
        <v>59</v>
      </c>
      <c r="AA20" s="3"/>
      <c r="AB20" s="3"/>
      <c r="AC20" s="3"/>
      <c r="AD20" s="3"/>
    </row>
    <row r="21" spans="1:31" ht="20.25" customHeight="1">
      <c r="A21" s="60"/>
      <c r="B21" s="69"/>
      <c r="C21" s="69"/>
      <c r="D21" s="69"/>
      <c r="E21" s="69"/>
      <c r="F21" s="69"/>
      <c r="G21" s="69"/>
      <c r="H21" s="69"/>
      <c r="I21" s="69"/>
      <c r="J21" s="9"/>
      <c r="K21" s="11"/>
      <c r="L21" s="8"/>
      <c r="M21" s="1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18"/>
      <c r="AA21" s="3"/>
      <c r="AB21" s="3"/>
      <c r="AC21" s="3"/>
      <c r="AD21" s="3"/>
    </row>
    <row r="22" spans="1:31" ht="11.25" customHeight="1">
      <c r="A22" s="60"/>
      <c r="B22" s="56"/>
      <c r="C22" s="56"/>
      <c r="D22" s="56"/>
      <c r="E22" s="56"/>
      <c r="F22" s="56"/>
      <c r="G22" s="56"/>
      <c r="H22" s="56"/>
      <c r="I22" s="56"/>
      <c r="J22" s="9"/>
      <c r="K22" s="15"/>
      <c r="L22" s="8"/>
      <c r="M22" s="15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18"/>
      <c r="AA22" s="8"/>
      <c r="AB22" s="8"/>
      <c r="AC22" s="8"/>
      <c r="AD22" s="8"/>
      <c r="AE22" s="19"/>
    </row>
    <row r="23" spans="1:31" ht="33" customHeight="1">
      <c r="A23" s="57" t="s">
        <v>54</v>
      </c>
      <c r="B23" s="56"/>
      <c r="C23" s="56"/>
      <c r="D23" s="56"/>
      <c r="E23" s="56"/>
      <c r="F23" s="56"/>
      <c r="G23" s="56"/>
      <c r="H23" s="56"/>
      <c r="I23" s="56"/>
      <c r="J23" s="142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4"/>
      <c r="Z23" s="3"/>
      <c r="AA23" s="3"/>
      <c r="AB23" s="3"/>
      <c r="AC23" s="3"/>
      <c r="AD23" s="3"/>
    </row>
    <row r="24" spans="1:31" ht="33" customHeight="1">
      <c r="A24" s="56"/>
      <c r="B24" s="56"/>
      <c r="C24" s="56"/>
      <c r="D24" s="56"/>
      <c r="E24" s="56"/>
      <c r="F24" s="56"/>
      <c r="G24" s="56"/>
      <c r="H24" s="56"/>
      <c r="I24" s="56"/>
      <c r="J24" s="145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7"/>
      <c r="Z24" s="3"/>
      <c r="AA24" s="3"/>
      <c r="AB24" s="3"/>
      <c r="AC24" s="3"/>
      <c r="AD24" s="3"/>
    </row>
    <row r="25" spans="1:31" ht="15" customHeight="1">
      <c r="A25" s="61"/>
      <c r="B25" s="56"/>
      <c r="C25" s="56"/>
      <c r="D25" s="56"/>
      <c r="E25" s="56"/>
      <c r="F25" s="56"/>
      <c r="G25" s="56"/>
      <c r="H25" s="56"/>
      <c r="I25" s="56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</row>
    <row r="26" spans="1:31" ht="24" customHeight="1">
      <c r="A26" s="3"/>
      <c r="B26" s="3"/>
      <c r="C26" s="3"/>
      <c r="D26" s="3"/>
      <c r="E26" s="3"/>
      <c r="F26" s="3"/>
      <c r="G26" s="3"/>
      <c r="H26" s="3"/>
      <c r="I26" s="3"/>
      <c r="J26" s="6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</row>
    <row r="27" spans="1:31" ht="33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65" t="s">
        <v>70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</row>
    <row r="28" spans="1:31" ht="35.25" customHeight="1">
      <c r="M28" s="62"/>
      <c r="N28" s="63" t="s">
        <v>45</v>
      </c>
      <c r="O28" s="63"/>
      <c r="P28" s="129">
        <f>Q3</f>
        <v>0</v>
      </c>
      <c r="Q28" s="129"/>
      <c r="R28" s="64" t="s">
        <v>46</v>
      </c>
      <c r="S28" s="129">
        <f>T3</f>
        <v>0</v>
      </c>
      <c r="T28" s="129"/>
      <c r="U28" s="64" t="s">
        <v>47</v>
      </c>
      <c r="V28" s="129">
        <f>W3</f>
        <v>0</v>
      </c>
      <c r="W28" s="129"/>
      <c r="X28" s="63" t="s">
        <v>48</v>
      </c>
      <c r="Y28" s="63"/>
      <c r="Z28" s="2"/>
      <c r="AD28"/>
    </row>
    <row r="29" spans="1:31" ht="52.5" customHeight="1">
      <c r="L29" s="141">
        <f>J4</f>
        <v>0</v>
      </c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81"/>
    </row>
    <row r="30" spans="1:31" ht="45" customHeight="1">
      <c r="L30" s="130">
        <f>J5</f>
        <v>0</v>
      </c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/>
    </row>
    <row r="31" spans="1:31" ht="45" customHeight="1">
      <c r="L31" s="131">
        <f>J6</f>
        <v>0</v>
      </c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/>
    </row>
    <row r="32" spans="1:31" ht="18.75"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3:26" ht="18.75"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</sheetData>
  <mergeCells count="31">
    <mergeCell ref="A1:AD1"/>
    <mergeCell ref="Q3:R3"/>
    <mergeCell ref="T3:U3"/>
    <mergeCell ref="W3:X3"/>
    <mergeCell ref="J4:Y4"/>
    <mergeCell ref="J5:Y5"/>
    <mergeCell ref="J6:Y6"/>
    <mergeCell ref="O7:P7"/>
    <mergeCell ref="R7:S7"/>
    <mergeCell ref="J7:M7"/>
    <mergeCell ref="L30:AC30"/>
    <mergeCell ref="L31:AC31"/>
    <mergeCell ref="N9:Y9"/>
    <mergeCell ref="N10:Y10"/>
    <mergeCell ref="A10:I10"/>
    <mergeCell ref="N17:Y17"/>
    <mergeCell ref="U15:Y15"/>
    <mergeCell ref="N11:Y11"/>
    <mergeCell ref="N12:Y12"/>
    <mergeCell ref="A11:I11"/>
    <mergeCell ref="L29:AC29"/>
    <mergeCell ref="N18:Y18"/>
    <mergeCell ref="J23:Y24"/>
    <mergeCell ref="U20:Y20"/>
    <mergeCell ref="V28:W28"/>
    <mergeCell ref="N19:Y19"/>
    <mergeCell ref="N13:Y13"/>
    <mergeCell ref="A14:I14"/>
    <mergeCell ref="N14:Y14"/>
    <mergeCell ref="P28:Q28"/>
    <mergeCell ref="S28:T28"/>
  </mergeCells>
  <phoneticPr fontId="2"/>
  <pageMargins left="0.51181102362204722" right="0.51181102362204722" top="0.35433070866141736" bottom="0.35433070866141736" header="0.31496062992125984" footer="0.31496062992125984"/>
  <pageSetup paperSize="9" scale="8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selection activeCell="A5" sqref="A5"/>
    </sheetView>
  </sheetViews>
  <sheetFormatPr defaultRowHeight="13.5"/>
  <cols>
    <col min="1" max="1" width="4.125" style="73" customWidth="1"/>
    <col min="2" max="5" width="8.125" style="73" customWidth="1"/>
    <col min="6" max="6" width="9.625" style="73" customWidth="1"/>
    <col min="7" max="7" width="13.75" style="73" customWidth="1"/>
    <col min="8" max="256" width="9" style="73"/>
    <col min="257" max="257" width="3.125" style="73" customWidth="1"/>
    <col min="258" max="258" width="4.125" style="73" customWidth="1"/>
    <col min="259" max="262" width="9.625" style="73" customWidth="1"/>
    <col min="263" max="263" width="32" style="73" customWidth="1"/>
    <col min="264" max="512" width="9" style="73"/>
    <col min="513" max="513" width="3.125" style="73" customWidth="1"/>
    <col min="514" max="514" width="4.125" style="73" customWidth="1"/>
    <col min="515" max="518" width="9.625" style="73" customWidth="1"/>
    <col min="519" max="519" width="32" style="73" customWidth="1"/>
    <col min="520" max="768" width="9" style="73"/>
    <col min="769" max="769" width="3.125" style="73" customWidth="1"/>
    <col min="770" max="770" width="4.125" style="73" customWidth="1"/>
    <col min="771" max="774" width="9.625" style="73" customWidth="1"/>
    <col min="775" max="775" width="32" style="73" customWidth="1"/>
    <col min="776" max="1024" width="9" style="73"/>
    <col min="1025" max="1025" width="3.125" style="73" customWidth="1"/>
    <col min="1026" max="1026" width="4.125" style="73" customWidth="1"/>
    <col min="1027" max="1030" width="9.625" style="73" customWidth="1"/>
    <col min="1031" max="1031" width="32" style="73" customWidth="1"/>
    <col min="1032" max="1280" width="9" style="73"/>
    <col min="1281" max="1281" width="3.125" style="73" customWidth="1"/>
    <col min="1282" max="1282" width="4.125" style="73" customWidth="1"/>
    <col min="1283" max="1286" width="9.625" style="73" customWidth="1"/>
    <col min="1287" max="1287" width="32" style="73" customWidth="1"/>
    <col min="1288" max="1536" width="9" style="73"/>
    <col min="1537" max="1537" width="3.125" style="73" customWidth="1"/>
    <col min="1538" max="1538" width="4.125" style="73" customWidth="1"/>
    <col min="1539" max="1542" width="9.625" style="73" customWidth="1"/>
    <col min="1543" max="1543" width="32" style="73" customWidth="1"/>
    <col min="1544" max="1792" width="9" style="73"/>
    <col min="1793" max="1793" width="3.125" style="73" customWidth="1"/>
    <col min="1794" max="1794" width="4.125" style="73" customWidth="1"/>
    <col min="1795" max="1798" width="9.625" style="73" customWidth="1"/>
    <col min="1799" max="1799" width="32" style="73" customWidth="1"/>
    <col min="1800" max="2048" width="9" style="73"/>
    <col min="2049" max="2049" width="3.125" style="73" customWidth="1"/>
    <col min="2050" max="2050" width="4.125" style="73" customWidth="1"/>
    <col min="2051" max="2054" width="9.625" style="73" customWidth="1"/>
    <col min="2055" max="2055" width="32" style="73" customWidth="1"/>
    <col min="2056" max="2304" width="9" style="73"/>
    <col min="2305" max="2305" width="3.125" style="73" customWidth="1"/>
    <col min="2306" max="2306" width="4.125" style="73" customWidth="1"/>
    <col min="2307" max="2310" width="9.625" style="73" customWidth="1"/>
    <col min="2311" max="2311" width="32" style="73" customWidth="1"/>
    <col min="2312" max="2560" width="9" style="73"/>
    <col min="2561" max="2561" width="3.125" style="73" customWidth="1"/>
    <col min="2562" max="2562" width="4.125" style="73" customWidth="1"/>
    <col min="2563" max="2566" width="9.625" style="73" customWidth="1"/>
    <col min="2567" max="2567" width="32" style="73" customWidth="1"/>
    <col min="2568" max="2816" width="9" style="73"/>
    <col min="2817" max="2817" width="3.125" style="73" customWidth="1"/>
    <col min="2818" max="2818" width="4.125" style="73" customWidth="1"/>
    <col min="2819" max="2822" width="9.625" style="73" customWidth="1"/>
    <col min="2823" max="2823" width="32" style="73" customWidth="1"/>
    <col min="2824" max="3072" width="9" style="73"/>
    <col min="3073" max="3073" width="3.125" style="73" customWidth="1"/>
    <col min="3074" max="3074" width="4.125" style="73" customWidth="1"/>
    <col min="3075" max="3078" width="9.625" style="73" customWidth="1"/>
    <col min="3079" max="3079" width="32" style="73" customWidth="1"/>
    <col min="3080" max="3328" width="9" style="73"/>
    <col min="3329" max="3329" width="3.125" style="73" customWidth="1"/>
    <col min="3330" max="3330" width="4.125" style="73" customWidth="1"/>
    <col min="3331" max="3334" width="9.625" style="73" customWidth="1"/>
    <col min="3335" max="3335" width="32" style="73" customWidth="1"/>
    <col min="3336" max="3584" width="9" style="73"/>
    <col min="3585" max="3585" width="3.125" style="73" customWidth="1"/>
    <col min="3586" max="3586" width="4.125" style="73" customWidth="1"/>
    <col min="3587" max="3590" width="9.625" style="73" customWidth="1"/>
    <col min="3591" max="3591" width="32" style="73" customWidth="1"/>
    <col min="3592" max="3840" width="9" style="73"/>
    <col min="3841" max="3841" width="3.125" style="73" customWidth="1"/>
    <col min="3842" max="3842" width="4.125" style="73" customWidth="1"/>
    <col min="3843" max="3846" width="9.625" style="73" customWidth="1"/>
    <col min="3847" max="3847" width="32" style="73" customWidth="1"/>
    <col min="3848" max="4096" width="9" style="73"/>
    <col min="4097" max="4097" width="3.125" style="73" customWidth="1"/>
    <col min="4098" max="4098" width="4.125" style="73" customWidth="1"/>
    <col min="4099" max="4102" width="9.625" style="73" customWidth="1"/>
    <col min="4103" max="4103" width="32" style="73" customWidth="1"/>
    <col min="4104" max="4352" width="9" style="73"/>
    <col min="4353" max="4353" width="3.125" style="73" customWidth="1"/>
    <col min="4354" max="4354" width="4.125" style="73" customWidth="1"/>
    <col min="4355" max="4358" width="9.625" style="73" customWidth="1"/>
    <col min="4359" max="4359" width="32" style="73" customWidth="1"/>
    <col min="4360" max="4608" width="9" style="73"/>
    <col min="4609" max="4609" width="3.125" style="73" customWidth="1"/>
    <col min="4610" max="4610" width="4.125" style="73" customWidth="1"/>
    <col min="4611" max="4614" width="9.625" style="73" customWidth="1"/>
    <col min="4615" max="4615" width="32" style="73" customWidth="1"/>
    <col min="4616" max="4864" width="9" style="73"/>
    <col min="4865" max="4865" width="3.125" style="73" customWidth="1"/>
    <col min="4866" max="4866" width="4.125" style="73" customWidth="1"/>
    <col min="4867" max="4870" width="9.625" style="73" customWidth="1"/>
    <col min="4871" max="4871" width="32" style="73" customWidth="1"/>
    <col min="4872" max="5120" width="9" style="73"/>
    <col min="5121" max="5121" width="3.125" style="73" customWidth="1"/>
    <col min="5122" max="5122" width="4.125" style="73" customWidth="1"/>
    <col min="5123" max="5126" width="9.625" style="73" customWidth="1"/>
    <col min="5127" max="5127" width="32" style="73" customWidth="1"/>
    <col min="5128" max="5376" width="9" style="73"/>
    <col min="5377" max="5377" width="3.125" style="73" customWidth="1"/>
    <col min="5378" max="5378" width="4.125" style="73" customWidth="1"/>
    <col min="5379" max="5382" width="9.625" style="73" customWidth="1"/>
    <col min="5383" max="5383" width="32" style="73" customWidth="1"/>
    <col min="5384" max="5632" width="9" style="73"/>
    <col min="5633" max="5633" width="3.125" style="73" customWidth="1"/>
    <col min="5634" max="5634" width="4.125" style="73" customWidth="1"/>
    <col min="5635" max="5638" width="9.625" style="73" customWidth="1"/>
    <col min="5639" max="5639" width="32" style="73" customWidth="1"/>
    <col min="5640" max="5888" width="9" style="73"/>
    <col min="5889" max="5889" width="3.125" style="73" customWidth="1"/>
    <col min="5890" max="5890" width="4.125" style="73" customWidth="1"/>
    <col min="5891" max="5894" width="9.625" style="73" customWidth="1"/>
    <col min="5895" max="5895" width="32" style="73" customWidth="1"/>
    <col min="5896" max="6144" width="9" style="73"/>
    <col min="6145" max="6145" width="3.125" style="73" customWidth="1"/>
    <col min="6146" max="6146" width="4.125" style="73" customWidth="1"/>
    <col min="6147" max="6150" width="9.625" style="73" customWidth="1"/>
    <col min="6151" max="6151" width="32" style="73" customWidth="1"/>
    <col min="6152" max="6400" width="9" style="73"/>
    <col min="6401" max="6401" width="3.125" style="73" customWidth="1"/>
    <col min="6402" max="6402" width="4.125" style="73" customWidth="1"/>
    <col min="6403" max="6406" width="9.625" style="73" customWidth="1"/>
    <col min="6407" max="6407" width="32" style="73" customWidth="1"/>
    <col min="6408" max="6656" width="9" style="73"/>
    <col min="6657" max="6657" width="3.125" style="73" customWidth="1"/>
    <col min="6658" max="6658" width="4.125" style="73" customWidth="1"/>
    <col min="6659" max="6662" width="9.625" style="73" customWidth="1"/>
    <col min="6663" max="6663" width="32" style="73" customWidth="1"/>
    <col min="6664" max="6912" width="9" style="73"/>
    <col min="6913" max="6913" width="3.125" style="73" customWidth="1"/>
    <col min="6914" max="6914" width="4.125" style="73" customWidth="1"/>
    <col min="6915" max="6918" width="9.625" style="73" customWidth="1"/>
    <col min="6919" max="6919" width="32" style="73" customWidth="1"/>
    <col min="6920" max="7168" width="9" style="73"/>
    <col min="7169" max="7169" width="3.125" style="73" customWidth="1"/>
    <col min="7170" max="7170" width="4.125" style="73" customWidth="1"/>
    <col min="7171" max="7174" width="9.625" style="73" customWidth="1"/>
    <col min="7175" max="7175" width="32" style="73" customWidth="1"/>
    <col min="7176" max="7424" width="9" style="73"/>
    <col min="7425" max="7425" width="3.125" style="73" customWidth="1"/>
    <col min="7426" max="7426" width="4.125" style="73" customWidth="1"/>
    <col min="7427" max="7430" width="9.625" style="73" customWidth="1"/>
    <col min="7431" max="7431" width="32" style="73" customWidth="1"/>
    <col min="7432" max="7680" width="9" style="73"/>
    <col min="7681" max="7681" width="3.125" style="73" customWidth="1"/>
    <col min="7682" max="7682" width="4.125" style="73" customWidth="1"/>
    <col min="7683" max="7686" width="9.625" style="73" customWidth="1"/>
    <col min="7687" max="7687" width="32" style="73" customWidth="1"/>
    <col min="7688" max="7936" width="9" style="73"/>
    <col min="7937" max="7937" width="3.125" style="73" customWidth="1"/>
    <col min="7938" max="7938" width="4.125" style="73" customWidth="1"/>
    <col min="7939" max="7942" width="9.625" style="73" customWidth="1"/>
    <col min="7943" max="7943" width="32" style="73" customWidth="1"/>
    <col min="7944" max="8192" width="9" style="73"/>
    <col min="8193" max="8193" width="3.125" style="73" customWidth="1"/>
    <col min="8194" max="8194" width="4.125" style="73" customWidth="1"/>
    <col min="8195" max="8198" width="9.625" style="73" customWidth="1"/>
    <col min="8199" max="8199" width="32" style="73" customWidth="1"/>
    <col min="8200" max="8448" width="9" style="73"/>
    <col min="8449" max="8449" width="3.125" style="73" customWidth="1"/>
    <col min="8450" max="8450" width="4.125" style="73" customWidth="1"/>
    <col min="8451" max="8454" width="9.625" style="73" customWidth="1"/>
    <col min="8455" max="8455" width="32" style="73" customWidth="1"/>
    <col min="8456" max="8704" width="9" style="73"/>
    <col min="8705" max="8705" width="3.125" style="73" customWidth="1"/>
    <col min="8706" max="8706" width="4.125" style="73" customWidth="1"/>
    <col min="8707" max="8710" width="9.625" style="73" customWidth="1"/>
    <col min="8711" max="8711" width="32" style="73" customWidth="1"/>
    <col min="8712" max="8960" width="9" style="73"/>
    <col min="8961" max="8961" width="3.125" style="73" customWidth="1"/>
    <col min="8962" max="8962" width="4.125" style="73" customWidth="1"/>
    <col min="8963" max="8966" width="9.625" style="73" customWidth="1"/>
    <col min="8967" max="8967" width="32" style="73" customWidth="1"/>
    <col min="8968" max="9216" width="9" style="73"/>
    <col min="9217" max="9217" width="3.125" style="73" customWidth="1"/>
    <col min="9218" max="9218" width="4.125" style="73" customWidth="1"/>
    <col min="9219" max="9222" width="9.625" style="73" customWidth="1"/>
    <col min="9223" max="9223" width="32" style="73" customWidth="1"/>
    <col min="9224" max="9472" width="9" style="73"/>
    <col min="9473" max="9473" width="3.125" style="73" customWidth="1"/>
    <col min="9474" max="9474" width="4.125" style="73" customWidth="1"/>
    <col min="9475" max="9478" width="9.625" style="73" customWidth="1"/>
    <col min="9479" max="9479" width="32" style="73" customWidth="1"/>
    <col min="9480" max="9728" width="9" style="73"/>
    <col min="9729" max="9729" width="3.125" style="73" customWidth="1"/>
    <col min="9730" max="9730" width="4.125" style="73" customWidth="1"/>
    <col min="9731" max="9734" width="9.625" style="73" customWidth="1"/>
    <col min="9735" max="9735" width="32" style="73" customWidth="1"/>
    <col min="9736" max="9984" width="9" style="73"/>
    <col min="9985" max="9985" width="3.125" style="73" customWidth="1"/>
    <col min="9986" max="9986" width="4.125" style="73" customWidth="1"/>
    <col min="9987" max="9990" width="9.625" style="73" customWidth="1"/>
    <col min="9991" max="9991" width="32" style="73" customWidth="1"/>
    <col min="9992" max="10240" width="9" style="73"/>
    <col min="10241" max="10241" width="3.125" style="73" customWidth="1"/>
    <col min="10242" max="10242" width="4.125" style="73" customWidth="1"/>
    <col min="10243" max="10246" width="9.625" style="73" customWidth="1"/>
    <col min="10247" max="10247" width="32" style="73" customWidth="1"/>
    <col min="10248" max="10496" width="9" style="73"/>
    <col min="10497" max="10497" width="3.125" style="73" customWidth="1"/>
    <col min="10498" max="10498" width="4.125" style="73" customWidth="1"/>
    <col min="10499" max="10502" width="9.625" style="73" customWidth="1"/>
    <col min="10503" max="10503" width="32" style="73" customWidth="1"/>
    <col min="10504" max="10752" width="9" style="73"/>
    <col min="10753" max="10753" width="3.125" style="73" customWidth="1"/>
    <col min="10754" max="10754" width="4.125" style="73" customWidth="1"/>
    <col min="10755" max="10758" width="9.625" style="73" customWidth="1"/>
    <col min="10759" max="10759" width="32" style="73" customWidth="1"/>
    <col min="10760" max="11008" width="9" style="73"/>
    <col min="11009" max="11009" width="3.125" style="73" customWidth="1"/>
    <col min="11010" max="11010" width="4.125" style="73" customWidth="1"/>
    <col min="11011" max="11014" width="9.625" style="73" customWidth="1"/>
    <col min="11015" max="11015" width="32" style="73" customWidth="1"/>
    <col min="11016" max="11264" width="9" style="73"/>
    <col min="11265" max="11265" width="3.125" style="73" customWidth="1"/>
    <col min="11266" max="11266" width="4.125" style="73" customWidth="1"/>
    <col min="11267" max="11270" width="9.625" style="73" customWidth="1"/>
    <col min="11271" max="11271" width="32" style="73" customWidth="1"/>
    <col min="11272" max="11520" width="9" style="73"/>
    <col min="11521" max="11521" width="3.125" style="73" customWidth="1"/>
    <col min="11522" max="11522" width="4.125" style="73" customWidth="1"/>
    <col min="11523" max="11526" width="9.625" style="73" customWidth="1"/>
    <col min="11527" max="11527" width="32" style="73" customWidth="1"/>
    <col min="11528" max="11776" width="9" style="73"/>
    <col min="11777" max="11777" width="3.125" style="73" customWidth="1"/>
    <col min="11778" max="11778" width="4.125" style="73" customWidth="1"/>
    <col min="11779" max="11782" width="9.625" style="73" customWidth="1"/>
    <col min="11783" max="11783" width="32" style="73" customWidth="1"/>
    <col min="11784" max="12032" width="9" style="73"/>
    <col min="12033" max="12033" width="3.125" style="73" customWidth="1"/>
    <col min="12034" max="12034" width="4.125" style="73" customWidth="1"/>
    <col min="12035" max="12038" width="9.625" style="73" customWidth="1"/>
    <col min="12039" max="12039" width="32" style="73" customWidth="1"/>
    <col min="12040" max="12288" width="9" style="73"/>
    <col min="12289" max="12289" width="3.125" style="73" customWidth="1"/>
    <col min="12290" max="12290" width="4.125" style="73" customWidth="1"/>
    <col min="12291" max="12294" width="9.625" style="73" customWidth="1"/>
    <col min="12295" max="12295" width="32" style="73" customWidth="1"/>
    <col min="12296" max="12544" width="9" style="73"/>
    <col min="12545" max="12545" width="3.125" style="73" customWidth="1"/>
    <col min="12546" max="12546" width="4.125" style="73" customWidth="1"/>
    <col min="12547" max="12550" width="9.625" style="73" customWidth="1"/>
    <col min="12551" max="12551" width="32" style="73" customWidth="1"/>
    <col min="12552" max="12800" width="9" style="73"/>
    <col min="12801" max="12801" width="3.125" style="73" customWidth="1"/>
    <col min="12802" max="12802" width="4.125" style="73" customWidth="1"/>
    <col min="12803" max="12806" width="9.625" style="73" customWidth="1"/>
    <col min="12807" max="12807" width="32" style="73" customWidth="1"/>
    <col min="12808" max="13056" width="9" style="73"/>
    <col min="13057" max="13057" width="3.125" style="73" customWidth="1"/>
    <col min="13058" max="13058" width="4.125" style="73" customWidth="1"/>
    <col min="13059" max="13062" width="9.625" style="73" customWidth="1"/>
    <col min="13063" max="13063" width="32" style="73" customWidth="1"/>
    <col min="13064" max="13312" width="9" style="73"/>
    <col min="13313" max="13313" width="3.125" style="73" customWidth="1"/>
    <col min="13314" max="13314" width="4.125" style="73" customWidth="1"/>
    <col min="13315" max="13318" width="9.625" style="73" customWidth="1"/>
    <col min="13319" max="13319" width="32" style="73" customWidth="1"/>
    <col min="13320" max="13568" width="9" style="73"/>
    <col min="13569" max="13569" width="3.125" style="73" customWidth="1"/>
    <col min="13570" max="13570" width="4.125" style="73" customWidth="1"/>
    <col min="13571" max="13574" width="9.625" style="73" customWidth="1"/>
    <col min="13575" max="13575" width="32" style="73" customWidth="1"/>
    <col min="13576" max="13824" width="9" style="73"/>
    <col min="13825" max="13825" width="3.125" style="73" customWidth="1"/>
    <col min="13826" max="13826" width="4.125" style="73" customWidth="1"/>
    <col min="13827" max="13830" width="9.625" style="73" customWidth="1"/>
    <col min="13831" max="13831" width="32" style="73" customWidth="1"/>
    <col min="13832" max="14080" width="9" style="73"/>
    <col min="14081" max="14081" width="3.125" style="73" customWidth="1"/>
    <col min="14082" max="14082" width="4.125" style="73" customWidth="1"/>
    <col min="14083" max="14086" width="9.625" style="73" customWidth="1"/>
    <col min="14087" max="14087" width="32" style="73" customWidth="1"/>
    <col min="14088" max="14336" width="9" style="73"/>
    <col min="14337" max="14337" width="3.125" style="73" customWidth="1"/>
    <col min="14338" max="14338" width="4.125" style="73" customWidth="1"/>
    <col min="14339" max="14342" width="9.625" style="73" customWidth="1"/>
    <col min="14343" max="14343" width="32" style="73" customWidth="1"/>
    <col min="14344" max="14592" width="9" style="73"/>
    <col min="14593" max="14593" width="3.125" style="73" customWidth="1"/>
    <col min="14594" max="14594" width="4.125" style="73" customWidth="1"/>
    <col min="14595" max="14598" width="9.625" style="73" customWidth="1"/>
    <col min="14599" max="14599" width="32" style="73" customWidth="1"/>
    <col min="14600" max="14848" width="9" style="73"/>
    <col min="14849" max="14849" width="3.125" style="73" customWidth="1"/>
    <col min="14850" max="14850" width="4.125" style="73" customWidth="1"/>
    <col min="14851" max="14854" width="9.625" style="73" customWidth="1"/>
    <col min="14855" max="14855" width="32" style="73" customWidth="1"/>
    <col min="14856" max="15104" width="9" style="73"/>
    <col min="15105" max="15105" width="3.125" style="73" customWidth="1"/>
    <col min="15106" max="15106" width="4.125" style="73" customWidth="1"/>
    <col min="15107" max="15110" width="9.625" style="73" customWidth="1"/>
    <col min="15111" max="15111" width="32" style="73" customWidth="1"/>
    <col min="15112" max="15360" width="9" style="73"/>
    <col min="15361" max="15361" width="3.125" style="73" customWidth="1"/>
    <col min="15362" max="15362" width="4.125" style="73" customWidth="1"/>
    <col min="15363" max="15366" width="9.625" style="73" customWidth="1"/>
    <col min="15367" max="15367" width="32" style="73" customWidth="1"/>
    <col min="15368" max="15616" width="9" style="73"/>
    <col min="15617" max="15617" width="3.125" style="73" customWidth="1"/>
    <col min="15618" max="15618" width="4.125" style="73" customWidth="1"/>
    <col min="15619" max="15622" width="9.625" style="73" customWidth="1"/>
    <col min="15623" max="15623" width="32" style="73" customWidth="1"/>
    <col min="15624" max="15872" width="9" style="73"/>
    <col min="15873" max="15873" width="3.125" style="73" customWidth="1"/>
    <col min="15874" max="15874" width="4.125" style="73" customWidth="1"/>
    <col min="15875" max="15878" width="9.625" style="73" customWidth="1"/>
    <col min="15879" max="15879" width="32" style="73" customWidth="1"/>
    <col min="15880" max="16128" width="9" style="73"/>
    <col min="16129" max="16129" width="3.125" style="73" customWidth="1"/>
    <col min="16130" max="16130" width="4.125" style="73" customWidth="1"/>
    <col min="16131" max="16134" width="9.625" style="73" customWidth="1"/>
    <col min="16135" max="16135" width="32" style="73" customWidth="1"/>
    <col min="16136" max="16384" width="9" style="73"/>
  </cols>
  <sheetData>
    <row r="1" spans="1:7" ht="9" customHeight="1">
      <c r="A1" s="91" t="str">
        <f>IF(証明資料!Q3="","",証明資料!Q3)</f>
        <v/>
      </c>
      <c r="B1" s="77" t="s">
        <v>62</v>
      </c>
      <c r="C1" s="77" t="s">
        <v>95</v>
      </c>
      <c r="D1" s="77" t="s">
        <v>63</v>
      </c>
      <c r="E1" s="77" t="s">
        <v>64</v>
      </c>
      <c r="F1" s="158" t="s">
        <v>65</v>
      </c>
      <c r="G1" s="159"/>
    </row>
    <row r="2" spans="1:7" ht="9" customHeight="1">
      <c r="A2" s="75" t="s">
        <v>66</v>
      </c>
      <c r="B2" s="160"/>
      <c r="C2" s="163"/>
      <c r="D2" s="160"/>
      <c r="E2" s="160"/>
      <c r="F2" s="166"/>
      <c r="G2" s="167"/>
    </row>
    <row r="3" spans="1:7" ht="9" customHeight="1">
      <c r="A3" s="75" t="str">
        <f>IF(証明資料!T3="","",証明資料!T3)</f>
        <v/>
      </c>
      <c r="B3" s="161"/>
      <c r="C3" s="164"/>
      <c r="D3" s="161"/>
      <c r="E3" s="161"/>
      <c r="F3" s="168"/>
      <c r="G3" s="169"/>
    </row>
    <row r="4" spans="1:7" ht="9" customHeight="1">
      <c r="A4" s="75" t="s">
        <v>67</v>
      </c>
      <c r="B4" s="161"/>
      <c r="C4" s="164"/>
      <c r="D4" s="161"/>
      <c r="E4" s="161"/>
      <c r="F4" s="168"/>
      <c r="G4" s="169"/>
    </row>
    <row r="5" spans="1:7" ht="9" customHeight="1">
      <c r="A5" s="75" t="str">
        <f>IF(証明資料!W3="","",証明資料!W3)</f>
        <v/>
      </c>
      <c r="B5" s="161"/>
      <c r="C5" s="164"/>
      <c r="D5" s="161"/>
      <c r="E5" s="161"/>
      <c r="F5" s="168"/>
      <c r="G5" s="169"/>
    </row>
    <row r="6" spans="1:7" ht="9" customHeight="1">
      <c r="A6" s="76" t="s">
        <v>68</v>
      </c>
      <c r="B6" s="162"/>
      <c r="C6" s="165"/>
      <c r="D6" s="162"/>
      <c r="E6" s="162"/>
      <c r="F6" s="170"/>
      <c r="G6" s="171"/>
    </row>
    <row r="7" spans="1:7">
      <c r="A7" s="74"/>
    </row>
  </sheetData>
  <mergeCells count="6">
    <mergeCell ref="F1:G1"/>
    <mergeCell ref="B2:B6"/>
    <mergeCell ref="C2:C6"/>
    <mergeCell ref="D2:D6"/>
    <mergeCell ref="E2:E6"/>
    <mergeCell ref="F2:G6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セーフティ4号様式(全て自動計算)</vt:lpstr>
      <vt:lpstr>証明資料</vt:lpstr>
      <vt:lpstr>決裁</vt:lpstr>
      <vt:lpstr>'セーフティ4号様式(全て自動計算)'!Print_Area</vt:lpstr>
      <vt:lpstr>証明資料!Print_Area</vt:lpstr>
    </vt:vector>
  </TitlesOfParts>
  <Company>苫小牧市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苫小牧市</dc:creator>
  <cp:lastModifiedBy>商業振興課１</cp:lastModifiedBy>
  <cp:lastPrinted>2023-09-07T06:26:06Z</cp:lastPrinted>
  <dcterms:created xsi:type="dcterms:W3CDTF">2018-10-02T03:42:20Z</dcterms:created>
  <dcterms:modified xsi:type="dcterms:W3CDTF">2023-09-07T06:27:29Z</dcterms:modified>
</cp:coreProperties>
</file>