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Y:\産業経済部商業振興課\9 その他共通\99 担当者別\金子\市長不在中の対応関係\03_職務代理者→市長\市長名版\③セーフティネット\5号\3~6平均\"/>
    </mc:Choice>
  </mc:AlternateContent>
  <xr:revisionPtr revIDLastSave="0" documentId="13_ncr:1_{629432CC-52CE-4969-ADE5-E733FBF37CD3}" xr6:coauthVersionLast="47" xr6:coauthVersionMax="47" xr10:uidLastSave="{00000000-0000-0000-0000-000000000000}"/>
  <bookViews>
    <workbookView xWindow="-120" yWindow="-120" windowWidth="19440" windowHeight="15000" xr2:uid="{00000000-000D-0000-FFFF-FFFF00000000}"/>
  </bookViews>
  <sheets>
    <sheet name="セーフティ5号(イ)-①(全て自動計算)" sheetId="5" r:id="rId1"/>
    <sheet name="証明資料" sheetId="1" r:id="rId2"/>
  </sheets>
  <definedNames>
    <definedName name="_xlnm.Print_Area" localSheetId="0">'セーフティ5号(イ)-①(全て自動計算)'!$A$1:$AK$54</definedName>
    <definedName name="_xlnm.Print_Area" localSheetId="1">証明資料!$A$1:$AG$47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5" l="1"/>
  <c r="M107" i="5"/>
  <c r="D34" i="1" l="1"/>
  <c r="Q23" i="1" l="1"/>
  <c r="M22" i="1" l="1"/>
  <c r="M21" i="1"/>
  <c r="M19" i="1"/>
  <c r="C36" i="1" l="1"/>
  <c r="M91" i="5" l="1"/>
  <c r="L89" i="5"/>
  <c r="L34" i="5"/>
  <c r="M36" i="5" l="1"/>
  <c r="Q34" i="1"/>
  <c r="V34" i="5" s="1"/>
  <c r="V89" i="5" s="1"/>
  <c r="Q31" i="1" l="1"/>
  <c r="O2" i="1" l="1"/>
  <c r="Q35" i="1" l="1"/>
  <c r="P30" i="1"/>
  <c r="P29" i="1"/>
  <c r="P28" i="1"/>
  <c r="N30" i="1"/>
  <c r="N29" i="1"/>
  <c r="N28" i="1"/>
  <c r="M25" i="1"/>
  <c r="O25" i="1"/>
  <c r="P22" i="1"/>
  <c r="O22" i="1"/>
  <c r="O30" i="1" s="1"/>
  <c r="N22" i="1"/>
  <c r="M30" i="1"/>
  <c r="P21" i="1"/>
  <c r="O21" i="1"/>
  <c r="O29" i="1" s="1"/>
  <c r="P20" i="1"/>
  <c r="N21" i="1"/>
  <c r="M29" i="1"/>
  <c r="O20" i="1"/>
  <c r="O28" i="1" s="1"/>
  <c r="N20" i="1"/>
  <c r="M20" i="1"/>
  <c r="M28" i="1" s="1"/>
  <c r="O19" i="1"/>
  <c r="O27" i="1" s="1"/>
  <c r="M27" i="1"/>
  <c r="AH22" i="1"/>
  <c r="AH21" i="1"/>
  <c r="AH20" i="1"/>
  <c r="AH19" i="1"/>
  <c r="O18" i="1"/>
  <c r="O26" i="1" s="1"/>
  <c r="M18" i="1"/>
  <c r="M26" i="1" s="1"/>
  <c r="V36" i="5" l="1"/>
  <c r="Q36" i="1"/>
  <c r="V91" i="5"/>
  <c r="X32" i="5"/>
  <c r="Y87" i="5" s="1"/>
  <c r="O47" i="1" l="1"/>
  <c r="O46" i="1"/>
  <c r="O45" i="1"/>
  <c r="S44" i="1" l="1"/>
  <c r="AM3" i="5" l="1"/>
  <c r="B22" i="5" l="1"/>
  <c r="X107" i="5" l="1"/>
  <c r="Y44" i="1"/>
  <c r="V44" i="1"/>
  <c r="B105" i="5" l="1"/>
  <c r="E103" i="5"/>
  <c r="H3" i="5" l="1"/>
  <c r="X14" i="5"/>
  <c r="X69" i="5" s="1"/>
  <c r="X12" i="5"/>
  <c r="X67" i="5" s="1"/>
  <c r="AG8" i="5"/>
  <c r="AG63" i="5" s="1"/>
  <c r="AD8" i="5"/>
  <c r="AD63" i="5" s="1"/>
  <c r="AA8" i="5"/>
  <c r="AA63" i="5" s="1"/>
  <c r="B58" i="5"/>
  <c r="B77" i="5" s="1"/>
  <c r="H22" i="5" l="1"/>
  <c r="H58" i="5"/>
  <c r="H77" i="5" s="1"/>
</calcChain>
</file>

<file path=xl/sharedStrings.xml><?xml version="1.0" encoding="utf-8"?>
<sst xmlns="http://schemas.openxmlformats.org/spreadsheetml/2006/main" count="184" uniqueCount="97">
  <si>
    <t>年</t>
    <rPh sb="0" eb="1">
      <t>ネン</t>
    </rPh>
    <phoneticPr fontId="6"/>
  </si>
  <si>
    <t>月</t>
    <rPh sb="0" eb="1">
      <t>ツキ</t>
    </rPh>
    <phoneticPr fontId="6"/>
  </si>
  <si>
    <t>日</t>
    <rPh sb="0" eb="1">
      <t>ヒ</t>
    </rPh>
    <phoneticPr fontId="6"/>
  </si>
  <si>
    <t>申請者</t>
    <rPh sb="0" eb="3">
      <t>シンセイシャ</t>
    </rPh>
    <phoneticPr fontId="6"/>
  </si>
  <si>
    <t>住所</t>
    <rPh sb="0" eb="2">
      <t>ジュウショ</t>
    </rPh>
    <phoneticPr fontId="6"/>
  </si>
  <si>
    <t>氏名</t>
    <rPh sb="0" eb="2">
      <t>シメイ</t>
    </rPh>
    <phoneticPr fontId="6"/>
  </si>
  <si>
    <t>（名称及び代表者）</t>
    <rPh sb="1" eb="3">
      <t>メイショウ</t>
    </rPh>
    <rPh sb="3" eb="4">
      <t>オヨ</t>
    </rPh>
    <rPh sb="5" eb="8">
      <t>ダイヒョウシャ</t>
    </rPh>
    <phoneticPr fontId="6"/>
  </si>
  <si>
    <t>記</t>
    <rPh sb="0" eb="1">
      <t>キ</t>
    </rPh>
    <phoneticPr fontId="6"/>
  </si>
  <si>
    <t>減少率</t>
    <rPh sb="0" eb="3">
      <t>ゲンショウリツ</t>
    </rPh>
    <phoneticPr fontId="6"/>
  </si>
  <si>
    <t>％</t>
    <phoneticPr fontId="6"/>
  </si>
  <si>
    <t>Ｂ－Ａ</t>
    <phoneticPr fontId="6"/>
  </si>
  <si>
    <t>×</t>
    <phoneticPr fontId="6"/>
  </si>
  <si>
    <t>Ｂ</t>
    <phoneticPr fontId="6"/>
  </si>
  <si>
    <t>円</t>
    <rPh sb="0" eb="1">
      <t>エン</t>
    </rPh>
    <phoneticPr fontId="6"/>
  </si>
  <si>
    <t>認定番号</t>
    <rPh sb="0" eb="2">
      <t>ニンテイ</t>
    </rPh>
    <rPh sb="2" eb="4">
      <t>バンゴウ</t>
    </rPh>
    <phoneticPr fontId="6"/>
  </si>
  <si>
    <t>申請のとおり相違ないことを認定します。</t>
    <rPh sb="0" eb="2">
      <t>シンセイ</t>
    </rPh>
    <rPh sb="6" eb="8">
      <t>ソウイ</t>
    </rPh>
    <rPh sb="13" eb="15">
      <t>ニンテイ</t>
    </rPh>
    <phoneticPr fontId="6"/>
  </si>
  <si>
    <t>(注）本認定書の有効期間：</t>
    <rPh sb="1" eb="2">
      <t>チュウ</t>
    </rPh>
    <rPh sb="3" eb="4">
      <t>ホン</t>
    </rPh>
    <rPh sb="4" eb="6">
      <t>ニンテイ</t>
    </rPh>
    <rPh sb="6" eb="7">
      <t>ショ</t>
    </rPh>
    <rPh sb="8" eb="10">
      <t>ユウコウ</t>
    </rPh>
    <rPh sb="10" eb="12">
      <t>キカン</t>
    </rPh>
    <phoneticPr fontId="6"/>
  </si>
  <si>
    <t>認定者</t>
    <rPh sb="0" eb="2">
      <t>ニンテイ</t>
    </rPh>
    <rPh sb="2" eb="3">
      <t>シャ</t>
    </rPh>
    <phoneticPr fontId="6"/>
  </si>
  <si>
    <t>苫小牧市長</t>
    <rPh sb="0" eb="5">
      <t>トマコマイシチョウ</t>
    </rPh>
    <phoneticPr fontId="6"/>
  </si>
  <si>
    <t>1.申請年月日</t>
    <rPh sb="2" eb="4">
      <t>シンセイ</t>
    </rPh>
    <rPh sb="4" eb="7">
      <t>ネンガッピ</t>
    </rPh>
    <phoneticPr fontId="2"/>
  </si>
  <si>
    <t>令和</t>
    <rPh sb="0" eb="2">
      <t>レイワ</t>
    </rPh>
    <phoneticPr fontId="2"/>
  </si>
  <si>
    <t>年</t>
    <rPh sb="0" eb="1">
      <t>ネン</t>
    </rPh>
    <phoneticPr fontId="2"/>
  </si>
  <si>
    <t>月</t>
    <rPh sb="0" eb="1">
      <t>ガツ</t>
    </rPh>
    <phoneticPr fontId="2"/>
  </si>
  <si>
    <t>日</t>
    <rPh sb="0" eb="1">
      <t>ニチ</t>
    </rPh>
    <phoneticPr fontId="2"/>
  </si>
  <si>
    <t>2.申請者住所</t>
    <rPh sb="2" eb="5">
      <t>シンセイシャ</t>
    </rPh>
    <rPh sb="5" eb="7">
      <t>ジュウショ</t>
    </rPh>
    <phoneticPr fontId="2"/>
  </si>
  <si>
    <t>円</t>
    <rPh sb="0" eb="1">
      <t>エン</t>
    </rPh>
    <phoneticPr fontId="2"/>
  </si>
  <si>
    <t>売上高の減少理由</t>
    <rPh sb="0" eb="2">
      <t>ウリア</t>
    </rPh>
    <rPh sb="2" eb="3">
      <t>ダカ</t>
    </rPh>
    <rPh sb="4" eb="6">
      <t>ゲンショウ</t>
    </rPh>
    <rPh sb="6" eb="8">
      <t>リユウ</t>
    </rPh>
    <phoneticPr fontId="2"/>
  </si>
  <si>
    <t>より</t>
    <phoneticPr fontId="2"/>
  </si>
  <si>
    <t>まで</t>
    <phoneticPr fontId="2"/>
  </si>
  <si>
    <t>3.法人名or個人事業主名</t>
    <rPh sb="2" eb="4">
      <t>ホウジン</t>
    </rPh>
    <rPh sb="4" eb="5">
      <t>メイ</t>
    </rPh>
    <rPh sb="7" eb="9">
      <t>コジン</t>
    </rPh>
    <rPh sb="9" eb="12">
      <t>ジギョウヌシ</t>
    </rPh>
    <rPh sb="12" eb="13">
      <t>メイ</t>
    </rPh>
    <phoneticPr fontId="2"/>
  </si>
  <si>
    <t>4.(法人の場合)代表者氏名</t>
    <rPh sb="3" eb="5">
      <t>ホウジン</t>
    </rPh>
    <rPh sb="6" eb="8">
      <t>バアイ</t>
    </rPh>
    <rPh sb="9" eb="12">
      <t>ダイヒョウシャ</t>
    </rPh>
    <rPh sb="12" eb="14">
      <t>シメイ</t>
    </rPh>
    <phoneticPr fontId="2"/>
  </si>
  <si>
    <t>認定権者記載欄</t>
    <rPh sb="0" eb="2">
      <t>ニンテイ</t>
    </rPh>
    <rPh sb="2" eb="3">
      <t>ケン</t>
    </rPh>
    <rPh sb="3" eb="4">
      <t>シャ</t>
    </rPh>
    <rPh sb="4" eb="6">
      <t>キサイ</t>
    </rPh>
    <rPh sb="6" eb="7">
      <t>ラン</t>
    </rPh>
    <phoneticPr fontId="6"/>
  </si>
  <si>
    <t>令和</t>
    <rPh sb="0" eb="2">
      <t>レイワ</t>
    </rPh>
    <phoneticPr fontId="6"/>
  </si>
  <si>
    <t>私は、表に記載する業を営んでいるが、下記のとおり、</t>
    <rPh sb="0" eb="1">
      <t>ワタシ</t>
    </rPh>
    <rPh sb="3" eb="4">
      <t>ヒョウ</t>
    </rPh>
    <rPh sb="5" eb="7">
      <t>キサイ</t>
    </rPh>
    <rPh sb="9" eb="10">
      <t>ギョウ</t>
    </rPh>
    <rPh sb="11" eb="12">
      <t>イトナ</t>
    </rPh>
    <rPh sb="18" eb="20">
      <t>カキ</t>
    </rPh>
    <phoneticPr fontId="6"/>
  </si>
  <si>
    <t>が生じているため、</t>
  </si>
  <si>
    <t>経営の安定に支障が生じておりますので、中小企業信用保険法第２条第５項第５号の規定に基づき認定</t>
    <phoneticPr fontId="6"/>
  </si>
  <si>
    <t>されるようお願いします。</t>
    <phoneticPr fontId="6"/>
  </si>
  <si>
    <t>（表）</t>
    <rPh sb="1" eb="2">
      <t>ヒョウ</t>
    </rPh>
    <phoneticPr fontId="6"/>
  </si>
  <si>
    <t>※ 表には営んでいる事業が属する業種（日本標準産業分類の細分類番号と細分類業種名）を全て記載</t>
    <rPh sb="2" eb="3">
      <t>ヒョウ</t>
    </rPh>
    <rPh sb="5" eb="6">
      <t>イトナ</t>
    </rPh>
    <rPh sb="10" eb="12">
      <t>ジギョウ</t>
    </rPh>
    <rPh sb="13" eb="14">
      <t>ゾク</t>
    </rPh>
    <rPh sb="16" eb="18">
      <t>ギョウシュ</t>
    </rPh>
    <rPh sb="19" eb="21">
      <t>ニホン</t>
    </rPh>
    <rPh sb="21" eb="23">
      <t>ヒョウジュン</t>
    </rPh>
    <rPh sb="23" eb="25">
      <t>サンギョウ</t>
    </rPh>
    <rPh sb="25" eb="27">
      <t>ブンルイ</t>
    </rPh>
    <rPh sb="28" eb="31">
      <t>サイブンルイ</t>
    </rPh>
    <rPh sb="31" eb="33">
      <t>バンゴウ</t>
    </rPh>
    <rPh sb="34" eb="37">
      <t>サイブンルイ</t>
    </rPh>
    <rPh sb="37" eb="39">
      <t>ギョウシュ</t>
    </rPh>
    <rPh sb="39" eb="40">
      <t>メイ</t>
    </rPh>
    <rPh sb="42" eb="43">
      <t>スベ</t>
    </rPh>
    <rPh sb="44" eb="46">
      <t>キサイ</t>
    </rPh>
    <phoneticPr fontId="6"/>
  </si>
  <si>
    <t>（当該業種は全て指定業種であることが必要）。当該業種が複数ある場合には、その中で、最近</t>
    <rPh sb="38" eb="39">
      <t>ナカ</t>
    </rPh>
    <rPh sb="41" eb="43">
      <t>サイキン</t>
    </rPh>
    <phoneticPr fontId="6"/>
  </si>
  <si>
    <t>１年間で最も売上高等が大きい事業が属する業種を左上の太枠に記載。</t>
    <rPh sb="1" eb="3">
      <t>ネンカン</t>
    </rPh>
    <rPh sb="4" eb="5">
      <t>モット</t>
    </rPh>
    <rPh sb="6" eb="8">
      <t>ウリアゲ</t>
    </rPh>
    <rPh sb="8" eb="9">
      <t>ダカ</t>
    </rPh>
    <rPh sb="9" eb="10">
      <t>トウ</t>
    </rPh>
    <rPh sb="11" eb="12">
      <t>オオ</t>
    </rPh>
    <rPh sb="14" eb="16">
      <t>ジギョウ</t>
    </rPh>
    <rPh sb="17" eb="18">
      <t>ゾク</t>
    </rPh>
    <rPh sb="20" eb="22">
      <t>ギョウシュ</t>
    </rPh>
    <rPh sb="23" eb="25">
      <t>ヒダリウエ</t>
    </rPh>
    <rPh sb="26" eb="28">
      <t>フトワク</t>
    </rPh>
    <rPh sb="29" eb="31">
      <t>キサイ</t>
    </rPh>
    <phoneticPr fontId="6"/>
  </si>
  <si>
    <t>売上高等</t>
    <rPh sb="0" eb="2">
      <t>ウリアゲ</t>
    </rPh>
    <rPh sb="2" eb="3">
      <t>タカ</t>
    </rPh>
    <rPh sb="3" eb="4">
      <t>ナド</t>
    </rPh>
    <phoneticPr fontId="6"/>
  </si>
  <si>
    <t>Ｂ－Ａ</t>
    <phoneticPr fontId="6"/>
  </si>
  <si>
    <t>×</t>
    <phoneticPr fontId="6"/>
  </si>
  <si>
    <t>Ｂ</t>
    <phoneticPr fontId="6"/>
  </si>
  <si>
    <t>％</t>
    <phoneticPr fontId="6"/>
  </si>
  <si>
    <t>Ａ：</t>
    <phoneticPr fontId="6"/>
  </si>
  <si>
    <t>（注３）</t>
    <rPh sb="1" eb="2">
      <t>チュウ</t>
    </rPh>
    <phoneticPr fontId="6"/>
  </si>
  <si>
    <t>Ｂ：</t>
    <phoneticPr fontId="6"/>
  </si>
  <si>
    <t>（注１）</t>
    <rPh sb="1" eb="2">
      <t>チュウ</t>
    </rPh>
    <phoneticPr fontId="6"/>
  </si>
  <si>
    <t>（留意事項）</t>
    <rPh sb="1" eb="3">
      <t>リュウイ</t>
    </rPh>
    <rPh sb="3" eb="5">
      <t>ジコウ</t>
    </rPh>
    <phoneticPr fontId="6"/>
  </si>
  <si>
    <t>① 本認定とは別に、金融機関及び信用保証協会による金融上の審査があります。</t>
    <rPh sb="2" eb="3">
      <t>ホン</t>
    </rPh>
    <rPh sb="3" eb="5">
      <t>ニンテイ</t>
    </rPh>
    <rPh sb="7" eb="8">
      <t>ベツ</t>
    </rPh>
    <rPh sb="10" eb="12">
      <t>キンユウ</t>
    </rPh>
    <rPh sb="12" eb="14">
      <t>キカン</t>
    </rPh>
    <rPh sb="14" eb="15">
      <t>オヨ</t>
    </rPh>
    <rPh sb="16" eb="18">
      <t>シンヨウ</t>
    </rPh>
    <rPh sb="18" eb="22">
      <t>ホショウキョウカイ</t>
    </rPh>
    <rPh sb="25" eb="27">
      <t>キンユウ</t>
    </rPh>
    <rPh sb="27" eb="28">
      <t>ジョウ</t>
    </rPh>
    <rPh sb="29" eb="31">
      <t>シンサ</t>
    </rPh>
    <phoneticPr fontId="6"/>
  </si>
  <si>
    <t>② 市町村長又は特別区長から認定を受けた後、本認定の有効期間内に金融機関又は信用保証協会に対して、経営</t>
    <rPh sb="2" eb="5">
      <t>シチョウソン</t>
    </rPh>
    <rPh sb="5" eb="6">
      <t>チョウ</t>
    </rPh>
    <rPh sb="6" eb="7">
      <t>マタ</t>
    </rPh>
    <rPh sb="8" eb="10">
      <t>トクベツ</t>
    </rPh>
    <rPh sb="10" eb="12">
      <t>クチョウ</t>
    </rPh>
    <rPh sb="14" eb="16">
      <t>ニンテイ</t>
    </rPh>
    <rPh sb="17" eb="18">
      <t>ウ</t>
    </rPh>
    <rPh sb="20" eb="21">
      <t>アト</t>
    </rPh>
    <rPh sb="22" eb="23">
      <t>ホン</t>
    </rPh>
    <rPh sb="23" eb="25">
      <t>ニンテイ</t>
    </rPh>
    <rPh sb="26" eb="28">
      <t>ユウコウ</t>
    </rPh>
    <rPh sb="28" eb="30">
      <t>キカン</t>
    </rPh>
    <rPh sb="30" eb="31">
      <t>ナイ</t>
    </rPh>
    <rPh sb="32" eb="34">
      <t>キンユウ</t>
    </rPh>
    <rPh sb="34" eb="36">
      <t>キカン</t>
    </rPh>
    <rPh sb="36" eb="37">
      <t>マタ</t>
    </rPh>
    <rPh sb="38" eb="40">
      <t>シンヨウ</t>
    </rPh>
    <rPh sb="40" eb="42">
      <t>ホショウ</t>
    </rPh>
    <rPh sb="42" eb="44">
      <t>キョウカイ</t>
    </rPh>
    <rPh sb="45" eb="46">
      <t>タイ</t>
    </rPh>
    <rPh sb="49" eb="51">
      <t>ケイエイ</t>
    </rPh>
    <phoneticPr fontId="6"/>
  </si>
  <si>
    <t xml:space="preserve">
   安定関連保証の申込みを行うことが必要です。</t>
    <phoneticPr fontId="6"/>
  </si>
  <si>
    <t>様式第５－（イ）－①（２部提出）</t>
    <rPh sb="0" eb="2">
      <t>ヨウシキ</t>
    </rPh>
    <rPh sb="2" eb="3">
      <t>ダイ</t>
    </rPh>
    <rPh sb="12" eb="13">
      <t>ブ</t>
    </rPh>
    <rPh sb="13" eb="15">
      <t>テイシュツ</t>
    </rPh>
    <phoneticPr fontId="6"/>
  </si>
  <si>
    <t>苫小牧市長　殿</t>
    <rPh sb="0" eb="5">
      <t>トマコマイシチョウ</t>
    </rPh>
    <rPh sb="6" eb="7">
      <t>ドノ</t>
    </rPh>
    <phoneticPr fontId="6"/>
  </si>
  <si>
    <t>中小企業信用保険法第２条第５項第　５　号の規定による認定申請書（イ－①）</t>
    <rPh sb="0" eb="2">
      <t>チュウショウ</t>
    </rPh>
    <rPh sb="2" eb="4">
      <t>キギョウ</t>
    </rPh>
    <rPh sb="4" eb="6">
      <t>シンヨウ</t>
    </rPh>
    <rPh sb="6" eb="9">
      <t>ホケンホウ</t>
    </rPh>
    <rPh sb="9" eb="10">
      <t>ダイ</t>
    </rPh>
    <rPh sb="11" eb="12">
      <t>ジョウ</t>
    </rPh>
    <rPh sb="12" eb="13">
      <t>ダイ</t>
    </rPh>
    <rPh sb="14" eb="15">
      <t>コウ</t>
    </rPh>
    <phoneticPr fontId="6"/>
  </si>
  <si>
    <t>本様式は、１つの指定業種に属する事業のみを営んでいる場合、又は営んでいる複数の事業が全て指定業種に属する場合に使用する。</t>
    <rPh sb="8" eb="10">
      <t>シテイ</t>
    </rPh>
    <rPh sb="10" eb="12">
      <t>ギョウシュ</t>
    </rPh>
    <rPh sb="13" eb="14">
      <t>ゾク</t>
    </rPh>
    <rPh sb="16" eb="18">
      <t>ジギョウ</t>
    </rPh>
    <rPh sb="21" eb="22">
      <t>イトナ</t>
    </rPh>
    <rPh sb="26" eb="28">
      <t>バアイ</t>
    </rPh>
    <rPh sb="29" eb="30">
      <t>マタ</t>
    </rPh>
    <rPh sb="31" eb="32">
      <t>イトナ</t>
    </rPh>
    <rPh sb="36" eb="38">
      <t>フクスウ</t>
    </rPh>
    <rPh sb="39" eb="41">
      <t>ジギョウ</t>
    </rPh>
    <rPh sb="42" eb="43">
      <t>スベ</t>
    </rPh>
    <rPh sb="44" eb="46">
      <t>シテイ</t>
    </rPh>
    <rPh sb="46" eb="48">
      <t>ギョウシュ</t>
    </rPh>
    <rPh sb="49" eb="50">
      <t>ゾク</t>
    </rPh>
    <rPh sb="52" eb="54">
      <t>バアイ</t>
    </rPh>
    <rPh sb="55" eb="57">
      <t>シヨウ</t>
    </rPh>
    <phoneticPr fontId="6"/>
  </si>
  <si>
    <t>（注３）には、企業全体の売上高等を記載。</t>
    <rPh sb="1" eb="2">
      <t>チュウ</t>
    </rPh>
    <rPh sb="7" eb="9">
      <t>キギョウ</t>
    </rPh>
    <rPh sb="9" eb="11">
      <t>ゼンタイ</t>
    </rPh>
    <rPh sb="12" eb="14">
      <t>ウリアゲ</t>
    </rPh>
    <rPh sb="14" eb="15">
      <t>ダカ</t>
    </rPh>
    <rPh sb="15" eb="16">
      <t>トウ</t>
    </rPh>
    <rPh sb="17" eb="19">
      <t>キサイ</t>
    </rPh>
    <phoneticPr fontId="6"/>
  </si>
  <si>
    <t>（注２）には、「販売数量の減少」又は「売上高の減少」等を入れる。</t>
    <rPh sb="1" eb="2">
      <t>チュウ</t>
    </rPh>
    <rPh sb="8" eb="10">
      <t>ハンバイ</t>
    </rPh>
    <rPh sb="10" eb="12">
      <t>スウリョウ</t>
    </rPh>
    <rPh sb="13" eb="15">
      <t>ゲンショウ</t>
    </rPh>
    <rPh sb="16" eb="17">
      <t>マタ</t>
    </rPh>
    <rPh sb="19" eb="21">
      <t>ウリアゲ</t>
    </rPh>
    <rPh sb="21" eb="22">
      <t>ダカ</t>
    </rPh>
    <rPh sb="23" eb="25">
      <t>ゲンショウ</t>
    </rPh>
    <rPh sb="26" eb="27">
      <t>トウ</t>
    </rPh>
    <rPh sb="28" eb="29">
      <t>イ</t>
    </rPh>
    <phoneticPr fontId="6"/>
  </si>
  <si>
    <t>人</t>
    <rPh sb="0" eb="1">
      <t>ニン</t>
    </rPh>
    <phoneticPr fontId="2"/>
  </si>
  <si>
    <t>（表１：事業が属する業種ごとの最近１年間の売上高）</t>
    <rPh sb="1" eb="2">
      <t>ヒョウ</t>
    </rPh>
    <rPh sb="4" eb="6">
      <t>ジギョウ</t>
    </rPh>
    <rPh sb="7" eb="8">
      <t>ゾク</t>
    </rPh>
    <rPh sb="10" eb="12">
      <t>ギョウシュ</t>
    </rPh>
    <rPh sb="15" eb="17">
      <t>サイキン</t>
    </rPh>
    <rPh sb="18" eb="20">
      <t>ネンカン</t>
    </rPh>
    <rPh sb="21" eb="23">
      <t>ウリアゲ</t>
    </rPh>
    <rPh sb="23" eb="24">
      <t>ダカ</t>
    </rPh>
    <phoneticPr fontId="2"/>
  </si>
  <si>
    <t>業種</t>
    <rPh sb="0" eb="2">
      <t>ギョウシュ</t>
    </rPh>
    <phoneticPr fontId="2"/>
  </si>
  <si>
    <t>業</t>
    <rPh sb="0" eb="1">
      <t>ギョウ</t>
    </rPh>
    <phoneticPr fontId="2"/>
  </si>
  <si>
    <t>最近１年間の売上高</t>
    <rPh sb="0" eb="2">
      <t>サイキン</t>
    </rPh>
    <rPh sb="3" eb="5">
      <t>ネンカン</t>
    </rPh>
    <rPh sb="6" eb="8">
      <t>ウリアゲ</t>
    </rPh>
    <rPh sb="8" eb="9">
      <t>ダカ</t>
    </rPh>
    <phoneticPr fontId="2"/>
  </si>
  <si>
    <t>円</t>
    <rPh sb="0" eb="1">
      <t>エン</t>
    </rPh>
    <phoneticPr fontId="2"/>
  </si>
  <si>
    <t>構成比</t>
    <rPh sb="0" eb="3">
      <t>コウセイヒ</t>
    </rPh>
    <phoneticPr fontId="2"/>
  </si>
  <si>
    <t>％</t>
    <phoneticPr fontId="2"/>
  </si>
  <si>
    <t>6.業種名</t>
    <rPh sb="2" eb="5">
      <t>ギョウシュメイ</t>
    </rPh>
    <phoneticPr fontId="2"/>
  </si>
  <si>
    <r>
      <rPr>
        <b/>
        <sz val="8"/>
        <rFont val="ＭＳ ゴシック"/>
        <family val="3"/>
        <charset val="128"/>
      </rPr>
      <t>(注２)　　</t>
    </r>
    <r>
      <rPr>
        <b/>
        <sz val="10"/>
        <rFont val="ＭＳ ゴシック"/>
        <family val="3"/>
        <charset val="128"/>
      </rPr>
      <t>売上高の減少</t>
    </r>
    <rPh sb="6" eb="8">
      <t>ウリアゲ</t>
    </rPh>
    <rPh sb="8" eb="9">
      <t>ダカ</t>
    </rPh>
    <rPh sb="10" eb="12">
      <t>ゲンショウ</t>
    </rPh>
    <phoneticPr fontId="2"/>
  </si>
  <si>
    <t>(苫小牧市控)</t>
    <rPh sb="1" eb="5">
      <t>トマコマイシ</t>
    </rPh>
    <rPh sb="5" eb="6">
      <t>ヒカ</t>
    </rPh>
    <phoneticPr fontId="2"/>
  </si>
  <si>
    <t>上記について、相違ないことを証明します。</t>
    <rPh sb="0" eb="2">
      <t>ジョウキ</t>
    </rPh>
    <rPh sb="7" eb="9">
      <t>ソウイ</t>
    </rPh>
    <rPh sb="14" eb="16">
      <t>ショウメイ</t>
    </rPh>
    <phoneticPr fontId="2"/>
  </si>
  <si>
    <t>この日までの認定を</t>
    <rPh sb="2" eb="3">
      <t>ヒ</t>
    </rPh>
    <rPh sb="6" eb="8">
      <t>ニンテイ</t>
    </rPh>
    <phoneticPr fontId="2"/>
  </si>
  <si>
    <t>この日付期限で発行</t>
    <rPh sb="2" eb="4">
      <t>ヒヅケ</t>
    </rPh>
    <rPh sb="4" eb="6">
      <t>キゲン</t>
    </rPh>
    <rPh sb="7" eb="9">
      <t>ハッコウ</t>
    </rPh>
    <phoneticPr fontId="2"/>
  </si>
  <si>
    <t>それ以降は29日後</t>
    <rPh sb="2" eb="4">
      <t>イコウ</t>
    </rPh>
    <rPh sb="7" eb="9">
      <t>ニチゴ</t>
    </rPh>
    <phoneticPr fontId="2"/>
  </si>
  <si>
    <t>7.事業開始年月日</t>
    <rPh sb="2" eb="4">
      <t>ジギョウ</t>
    </rPh>
    <rPh sb="4" eb="6">
      <t>カイシ</t>
    </rPh>
    <rPh sb="6" eb="9">
      <t>ネンガッピ</t>
    </rPh>
    <phoneticPr fontId="2"/>
  </si>
  <si>
    <t>8.資本金</t>
    <rPh sb="2" eb="5">
      <t>シホンキン</t>
    </rPh>
    <phoneticPr fontId="2"/>
  </si>
  <si>
    <t>9.従業員</t>
    <rPh sb="2" eb="5">
      <t>ジュウギョウイン</t>
    </rPh>
    <phoneticPr fontId="2"/>
  </si>
  <si>
    <t>％</t>
    <phoneticPr fontId="2"/>
  </si>
  <si>
    <t>Ａ＝</t>
    <phoneticPr fontId="2"/>
  </si>
  <si>
    <t>Ｂ＝</t>
    <phoneticPr fontId="2"/>
  </si>
  <si>
    <t>Ｂ：Ａに対する前年同月の売上高</t>
    <rPh sb="4" eb="5">
      <t>タイ</t>
    </rPh>
    <rPh sb="7" eb="9">
      <t>ゼンネン</t>
    </rPh>
    <rPh sb="9" eb="11">
      <t>ドウゲツ</t>
    </rPh>
    <rPh sb="12" eb="14">
      <t>ウリアゲ</t>
    </rPh>
    <rPh sb="14" eb="15">
      <t>ダカ</t>
    </rPh>
    <phoneticPr fontId="2"/>
  </si>
  <si>
    <t>か月間の売上高等</t>
    <rPh sb="2" eb="3">
      <t>カン</t>
    </rPh>
    <phoneticPr fontId="2"/>
  </si>
  <si>
    <t>Ａ＝</t>
    <phoneticPr fontId="2"/>
  </si>
  <si>
    <t>Ｂ＝</t>
    <phoneticPr fontId="2"/>
  </si>
  <si>
    <t>※最近</t>
    <rPh sb="1" eb="3">
      <t>サイキン</t>
    </rPh>
    <phoneticPr fontId="2"/>
  </si>
  <si>
    <t>か月平均比較</t>
    <phoneticPr fontId="2"/>
  </si>
  <si>
    <t>セーフティネット５号保証　証明資料</t>
    <rPh sb="9" eb="10">
      <t>ゴウ</t>
    </rPh>
    <rPh sb="10" eb="12">
      <t>ホショウ</t>
    </rPh>
    <rPh sb="13" eb="15">
      <t>ショウメイ</t>
    </rPh>
    <rPh sb="15" eb="17">
      <t>シリョウ</t>
    </rPh>
    <phoneticPr fontId="2"/>
  </si>
  <si>
    <t>Ａ:最近</t>
    <rPh sb="2" eb="4">
      <t>サイキン</t>
    </rPh>
    <phoneticPr fontId="2"/>
  </si>
  <si>
    <t>Aの期間に対応する前年</t>
    <phoneticPr fontId="2"/>
  </si>
  <si>
    <t>申込時点における最近</t>
    <rPh sb="0" eb="2">
      <t>モウシコミ</t>
    </rPh>
    <rPh sb="2" eb="4">
      <t>ジテン</t>
    </rPh>
    <rPh sb="8" eb="10">
      <t>サイキン</t>
    </rPh>
    <phoneticPr fontId="2"/>
  </si>
  <si>
    <t>か月間の売上高等</t>
    <rPh sb="1" eb="2">
      <t>ゲツ</t>
    </rPh>
    <rPh sb="2" eb="3">
      <t>カン</t>
    </rPh>
    <rPh sb="4" eb="6">
      <t>ウリアゲ</t>
    </rPh>
    <rPh sb="6" eb="7">
      <t>ダカ</t>
    </rPh>
    <rPh sb="7" eb="8">
      <t>トウ</t>
    </rPh>
    <phoneticPr fontId="2"/>
  </si>
  <si>
    <t>最近</t>
    <rPh sb="0" eb="2">
      <t>サイキン</t>
    </rPh>
    <phoneticPr fontId="2"/>
  </si>
  <si>
    <t>か月の企業全体の売上高の減少率</t>
    <rPh sb="1" eb="2">
      <t>ゲツ</t>
    </rPh>
    <rPh sb="3" eb="5">
      <t>キギョウ</t>
    </rPh>
    <rPh sb="5" eb="7">
      <t>ゼンタイ</t>
    </rPh>
    <rPh sb="8" eb="10">
      <t>ウリアゲ</t>
    </rPh>
    <rPh sb="10" eb="11">
      <t>ダカ</t>
    </rPh>
    <rPh sb="12" eb="14">
      <t>ゲンショウ</t>
    </rPh>
    <rPh sb="14" eb="15">
      <t>リツ</t>
    </rPh>
    <phoneticPr fontId="2"/>
  </si>
  <si>
    <t>年</t>
    <rPh sb="0" eb="1">
      <t>ネン</t>
    </rPh>
    <phoneticPr fontId="2"/>
  </si>
  <si>
    <t>月</t>
    <rPh sb="0" eb="1">
      <t>ツキ</t>
    </rPh>
    <phoneticPr fontId="2"/>
  </si>
  <si>
    <t>5.5号認定業種（細分類4ケタ)</t>
    <rPh sb="3" eb="4">
      <t>ゴウ</t>
    </rPh>
    <rPh sb="4" eb="6">
      <t>ニンテイ</t>
    </rPh>
    <rPh sb="6" eb="8">
      <t>ギョウシュ</t>
    </rPh>
    <rPh sb="9" eb="12">
      <t>サイブンルイ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</si>
</sst>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411]ggge&quot;年&quot;m&quot;月&quot;d&quot;日&quot;;@"/>
    <numFmt numFmtId="177" formatCode="yyyy&quot;年&quot;m&quot;月&quot;d&quot;日&quot;;@"/>
    <numFmt numFmtId="178" formatCode="0.00_ "/>
    <numFmt numFmtId="179" formatCode="0.0_ "/>
    <numFmt numFmtId="180" formatCode="#,##0_ "/>
    <numFmt numFmtId="181" formatCode="#,##0_);[Red]\(#,##0\)"/>
    <numFmt numFmtId="182" formatCode="0_);[Red]\(0\)"/>
    <numFmt numFmtId="183" formatCode="0.0"/>
    <numFmt numFmtId="184" formatCode="00"/>
    <numFmt numFmtId="185" formatCode="[=0]&quot;&quot;;0"/>
    <numFmt numFmtId="186" formatCode="[=0]&quot;　&quot;;General"/>
    <numFmt numFmtId="187" formatCode="[=0]&quot;　&quot;;###,###"/>
    <numFmt numFmtId="188" formatCode="#,##0.0_ "/>
  </numFmts>
  <fonts count="3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6"/>
      <color theme="1"/>
      <name val="HG丸ｺﾞｼｯｸM-PRO"/>
      <family val="3"/>
      <charset val="128"/>
    </font>
    <font>
      <sz val="11"/>
      <name val="ＭＳ Ｐ明朝"/>
      <family val="1"/>
      <charset val="128"/>
    </font>
    <font>
      <sz val="6"/>
      <name val="ＭＳ Ｐ明朝"/>
      <family val="1"/>
      <charset val="128"/>
    </font>
    <font>
      <b/>
      <sz val="14"/>
      <color theme="1"/>
      <name val="HG丸ｺﾞｼｯｸM-PRO"/>
      <family val="3"/>
      <charset val="128"/>
    </font>
    <font>
      <sz val="14"/>
      <color theme="1"/>
      <name val="ＭＳ Ｐゴシック"/>
      <family val="2"/>
      <charset val="128"/>
      <scheme val="minor"/>
    </font>
    <font>
      <sz val="14"/>
      <color theme="1"/>
      <name val="HG丸ｺﾞｼｯｸM-PRO"/>
      <family val="3"/>
      <charset val="128"/>
    </font>
    <font>
      <b/>
      <sz val="16"/>
      <color theme="1"/>
      <name val="ＭＳ Ｐゴシック"/>
      <family val="3"/>
      <charset val="128"/>
      <scheme val="major"/>
    </font>
    <font>
      <b/>
      <sz val="14"/>
      <color theme="1"/>
      <name val="ＭＳ ゴシック"/>
      <family val="3"/>
      <charset val="128"/>
    </font>
    <font>
      <sz val="16"/>
      <color theme="1"/>
      <name val="HG丸ｺﾞｼｯｸM-PRO"/>
      <family val="3"/>
      <charset val="128"/>
    </font>
    <font>
      <sz val="10"/>
      <name val="ＭＳ ゴシック"/>
      <family val="3"/>
      <charset val="128"/>
    </font>
    <font>
      <b/>
      <sz val="12"/>
      <name val="ＭＳ ゴシック"/>
      <family val="3"/>
      <charset val="128"/>
    </font>
    <font>
      <b/>
      <sz val="10"/>
      <name val="ＭＳ ゴシック"/>
      <family val="3"/>
      <charset val="128"/>
    </font>
    <font>
      <sz val="9"/>
      <name val="ＭＳ ゴシック"/>
      <family val="3"/>
      <charset val="128"/>
    </font>
    <font>
      <sz val="6"/>
      <name val="ＭＳ ゴシック"/>
      <family val="3"/>
      <charset val="128"/>
    </font>
    <font>
      <sz val="8"/>
      <name val="ＭＳ ゴシック"/>
      <family val="3"/>
      <charset val="128"/>
    </font>
    <font>
      <b/>
      <sz val="12"/>
      <color theme="1"/>
      <name val="ＭＳ ゴシック"/>
      <family val="3"/>
      <charset val="128"/>
    </font>
    <font>
      <sz val="12"/>
      <color theme="1"/>
      <name val="ＭＳ ゴシック"/>
      <family val="3"/>
      <charset val="128"/>
    </font>
    <font>
      <sz val="16"/>
      <color theme="1"/>
      <name val="ＭＳ ゴシック"/>
      <family val="3"/>
      <charset val="128"/>
    </font>
    <font>
      <b/>
      <sz val="16"/>
      <color theme="1"/>
      <name val="ＭＳ ゴシック"/>
      <family val="3"/>
      <charset val="128"/>
    </font>
    <font>
      <sz val="11"/>
      <color theme="1"/>
      <name val="ＭＳ ゴシック"/>
      <family val="3"/>
      <charset val="128"/>
    </font>
    <font>
      <sz val="14"/>
      <color theme="1"/>
      <name val="ＭＳ ゴシック"/>
      <family val="3"/>
      <charset val="128"/>
    </font>
    <font>
      <sz val="11"/>
      <name val="ＭＳ Ｐゴシック"/>
      <family val="3"/>
      <charset val="128"/>
    </font>
    <font>
      <b/>
      <sz val="8"/>
      <name val="ＭＳ ゴシック"/>
      <family val="3"/>
      <charset val="128"/>
    </font>
    <font>
      <b/>
      <sz val="11"/>
      <color theme="1"/>
      <name val="HG丸ｺﾞｼｯｸM-PRO"/>
      <family val="3"/>
      <charset val="128"/>
    </font>
    <font>
      <b/>
      <sz val="11"/>
      <name val="ＭＳ ゴシック"/>
      <family val="3"/>
      <charset val="128"/>
    </font>
    <font>
      <sz val="11"/>
      <color theme="1"/>
      <name val="ＭＳ Ｐゴシック"/>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s>
  <borders count="1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25" fillId="0" borderId="0">
      <alignment vertical="center"/>
    </xf>
    <xf numFmtId="0" fontId="1" fillId="0" borderId="0">
      <alignment vertical="center"/>
    </xf>
    <xf numFmtId="0" fontId="1" fillId="0" borderId="0">
      <alignment vertical="center"/>
    </xf>
    <xf numFmtId="0" fontId="29" fillId="0" borderId="0"/>
  </cellStyleXfs>
  <cellXfs count="200">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7" fillId="0" borderId="0" xfId="0" applyFont="1" applyAlignment="1">
      <alignment horizontal="center" vertical="center"/>
    </xf>
    <xf numFmtId="0" fontId="8" fillId="0" borderId="0" xfId="0" applyFont="1">
      <alignment vertical="center"/>
    </xf>
    <xf numFmtId="0" fontId="4" fillId="0" borderId="0" xfId="0" applyFont="1" applyFill="1" applyAlignment="1">
      <alignment horizontal="center" vertical="center"/>
    </xf>
    <xf numFmtId="0" fontId="7" fillId="0" borderId="0" xfId="0" applyFont="1" applyFill="1" applyBorder="1" applyAlignment="1">
      <alignment vertical="center"/>
    </xf>
    <xf numFmtId="0" fontId="7" fillId="0" borderId="0" xfId="0" applyFont="1" applyFill="1" applyAlignment="1">
      <alignment horizontal="center" vertical="center"/>
    </xf>
    <xf numFmtId="0" fontId="11" fillId="0" borderId="0" xfId="0" applyFont="1" applyAlignment="1">
      <alignment horizontal="center" vertical="center"/>
    </xf>
    <xf numFmtId="0" fontId="11" fillId="0" borderId="12" xfId="0" applyFont="1" applyFill="1" applyBorder="1" applyAlignment="1">
      <alignment vertical="center" wrapText="1"/>
    </xf>
    <xf numFmtId="0" fontId="7" fillId="0" borderId="0" xfId="0" applyFont="1" applyFill="1" applyBorder="1" applyAlignment="1">
      <alignment horizontal="left" vertical="center" wrapText="1"/>
    </xf>
    <xf numFmtId="0" fontId="11" fillId="0" borderId="0" xfId="0" applyFont="1" applyFill="1" applyAlignment="1">
      <alignment horizontal="center" vertical="center"/>
    </xf>
    <xf numFmtId="0" fontId="11" fillId="0" borderId="0" xfId="0" applyFont="1" applyFill="1" applyBorder="1" applyAlignment="1">
      <alignment vertical="center" wrapText="1"/>
    </xf>
    <xf numFmtId="0" fontId="0" fillId="0" borderId="0" xfId="0" applyFill="1">
      <alignment vertical="center"/>
    </xf>
    <xf numFmtId="0" fontId="7" fillId="0" borderId="0" xfId="0" applyFont="1" applyFill="1" applyBorder="1" applyAlignment="1">
      <alignment horizontal="left" vertical="center"/>
    </xf>
    <xf numFmtId="0" fontId="13" fillId="0" borderId="0" xfId="2" applyFont="1">
      <alignment vertical="center"/>
    </xf>
    <xf numFmtId="0" fontId="13" fillId="0" borderId="0" xfId="2" applyFont="1" applyBorder="1">
      <alignment vertical="center"/>
    </xf>
    <xf numFmtId="0" fontId="13" fillId="0" borderId="0" xfId="2" applyFont="1" applyBorder="1" applyAlignment="1">
      <alignment vertical="center"/>
    </xf>
    <xf numFmtId="0" fontId="13" fillId="0" borderId="0" xfId="2" applyFont="1" applyAlignment="1">
      <alignment vertical="center"/>
    </xf>
    <xf numFmtId="0" fontId="16" fillId="0" borderId="0" xfId="2" applyFont="1" applyBorder="1" applyAlignment="1">
      <alignment horizontal="center" vertical="center"/>
    </xf>
    <xf numFmtId="0" fontId="17" fillId="0" borderId="10" xfId="2" applyFont="1" applyBorder="1">
      <alignment vertical="center"/>
    </xf>
    <xf numFmtId="0" fontId="13" fillId="0" borderId="10" xfId="2" applyFont="1" applyBorder="1">
      <alignment vertical="center"/>
    </xf>
    <xf numFmtId="0" fontId="18" fillId="0" borderId="0" xfId="2" applyFont="1" applyBorder="1" applyAlignment="1">
      <alignment horizontal="center" vertical="center"/>
    </xf>
    <xf numFmtId="0" fontId="13" fillId="0" borderId="0" xfId="2" applyFont="1" applyBorder="1" applyAlignment="1">
      <alignment horizontal="left" vertical="center" indent="1"/>
    </xf>
    <xf numFmtId="0" fontId="18" fillId="0" borderId="0" xfId="2" applyFont="1" applyBorder="1" applyAlignment="1">
      <alignment horizontal="right" vertical="center"/>
    </xf>
    <xf numFmtId="0" fontId="13" fillId="0" borderId="0" xfId="2" applyFont="1" applyBorder="1" applyAlignment="1">
      <alignment horizontal="left" vertical="center"/>
    </xf>
    <xf numFmtId="0" fontId="13" fillId="0" borderId="0" xfId="2" applyFont="1" applyBorder="1" applyAlignment="1">
      <alignment horizontal="center" vertical="center"/>
    </xf>
    <xf numFmtId="0" fontId="18" fillId="0" borderId="10" xfId="2" applyFont="1" applyBorder="1" applyAlignment="1">
      <alignment horizontal="right" vertical="center"/>
    </xf>
    <xf numFmtId="0" fontId="13" fillId="0" borderId="0" xfId="2" applyFont="1" applyAlignment="1">
      <alignment horizontal="center" vertical="center"/>
    </xf>
    <xf numFmtId="0" fontId="13" fillId="0" borderId="0" xfId="2" applyFont="1" applyFill="1" applyBorder="1" applyAlignment="1">
      <alignment vertical="center"/>
    </xf>
    <xf numFmtId="0" fontId="13" fillId="0" borderId="0" xfId="2" applyFont="1" applyFill="1">
      <alignment vertical="center"/>
    </xf>
    <xf numFmtId="0" fontId="13" fillId="0" borderId="6" xfId="2" applyFont="1" applyBorder="1">
      <alignment vertical="center"/>
    </xf>
    <xf numFmtId="0" fontId="13" fillId="0" borderId="5" xfId="2" applyFont="1" applyBorder="1">
      <alignment vertical="center"/>
    </xf>
    <xf numFmtId="0" fontId="13" fillId="0" borderId="7" xfId="2" applyFont="1" applyBorder="1">
      <alignment vertical="center"/>
    </xf>
    <xf numFmtId="0" fontId="13" fillId="0" borderId="12" xfId="2" applyFont="1" applyBorder="1">
      <alignment vertical="center"/>
    </xf>
    <xf numFmtId="0" fontId="13" fillId="0" borderId="13" xfId="2" applyFont="1" applyBorder="1">
      <alignment vertical="center"/>
    </xf>
    <xf numFmtId="0" fontId="13" fillId="0" borderId="13" xfId="2" applyFont="1" applyBorder="1" applyAlignment="1">
      <alignment horizontal="center" vertical="center"/>
    </xf>
    <xf numFmtId="0" fontId="13" fillId="0" borderId="12" xfId="2" applyFont="1" applyBorder="1" applyAlignment="1">
      <alignment horizontal="center" vertical="center"/>
    </xf>
    <xf numFmtId="0" fontId="13" fillId="0" borderId="8" xfId="2" applyFont="1" applyBorder="1">
      <alignment vertical="center"/>
    </xf>
    <xf numFmtId="0" fontId="13" fillId="0" borderId="9" xfId="2" applyFont="1" applyBorder="1">
      <alignment vertical="center"/>
    </xf>
    <xf numFmtId="0" fontId="19"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horizontal="left" vertical="center"/>
    </xf>
    <xf numFmtId="0" fontId="19" fillId="0" borderId="0" xfId="0" applyFont="1" applyFill="1" applyAlignment="1">
      <alignment horizontal="left" vertical="center"/>
    </xf>
    <xf numFmtId="0" fontId="20" fillId="0" borderId="0" xfId="0" applyFont="1">
      <alignment vertical="center"/>
    </xf>
    <xf numFmtId="0" fontId="21" fillId="0" borderId="0" xfId="0" applyFont="1">
      <alignment vertical="center"/>
    </xf>
    <xf numFmtId="176" fontId="9" fillId="0" borderId="0" xfId="0" applyNumberFormat="1" applyFont="1" applyFill="1" applyBorder="1" applyAlignment="1">
      <alignment horizontal="center" vertical="center"/>
    </xf>
    <xf numFmtId="0" fontId="13" fillId="0" borderId="0" xfId="2" applyFont="1" applyFill="1" applyBorder="1" applyAlignment="1">
      <alignment horizontal="center" vertical="center"/>
    </xf>
    <xf numFmtId="0" fontId="19" fillId="0" borderId="0" xfId="0" applyFont="1" applyAlignment="1">
      <alignment horizontal="center" vertical="center"/>
    </xf>
    <xf numFmtId="0" fontId="13" fillId="0" borderId="0" xfId="2" applyFont="1" applyBorder="1" applyAlignment="1">
      <alignment vertical="top"/>
    </xf>
    <xf numFmtId="0" fontId="13" fillId="0" borderId="0" xfId="2" applyFont="1" applyBorder="1" applyAlignment="1">
      <alignment horizontal="distributed" vertical="top"/>
    </xf>
    <xf numFmtId="0" fontId="13" fillId="0" borderId="3" xfId="2" applyFont="1" applyBorder="1">
      <alignment vertical="center"/>
    </xf>
    <xf numFmtId="0" fontId="13" fillId="0" borderId="4" xfId="2" applyFont="1" applyBorder="1">
      <alignment vertical="center"/>
    </xf>
    <xf numFmtId="0" fontId="13" fillId="0" borderId="2" xfId="2" applyFont="1" applyBorder="1">
      <alignment vertical="center"/>
    </xf>
    <xf numFmtId="0" fontId="13" fillId="0" borderId="1" xfId="2" applyFont="1" applyBorder="1">
      <alignment vertical="center"/>
    </xf>
    <xf numFmtId="0" fontId="16" fillId="0" borderId="0" xfId="2" applyFont="1" applyBorder="1">
      <alignment vertical="center"/>
    </xf>
    <xf numFmtId="0" fontId="18" fillId="0" borderId="0" xfId="2" applyFont="1" applyBorder="1" applyAlignment="1">
      <alignment vertical="center"/>
    </xf>
    <xf numFmtId="0" fontId="13" fillId="0" borderId="0" xfId="2" applyFont="1" applyBorder="1" applyAlignment="1">
      <alignment vertical="center" shrinkToFit="1"/>
    </xf>
    <xf numFmtId="178" fontId="13" fillId="0" borderId="0" xfId="2" applyNumberFormat="1" applyFont="1" applyBorder="1" applyAlignment="1">
      <alignment vertical="center"/>
    </xf>
    <xf numFmtId="0" fontId="13" fillId="0" borderId="11" xfId="2" applyFont="1" applyBorder="1">
      <alignment vertical="center"/>
    </xf>
    <xf numFmtId="0" fontId="13" fillId="0" borderId="0" xfId="2" applyFont="1" applyBorder="1" applyAlignment="1">
      <alignment horizontal="right" vertical="center"/>
    </xf>
    <xf numFmtId="180" fontId="13" fillId="0" borderId="0" xfId="2" applyNumberFormat="1" applyFont="1" applyBorder="1">
      <alignment vertical="center"/>
    </xf>
    <xf numFmtId="180" fontId="13" fillId="0" borderId="0" xfId="2" applyNumberFormat="1" applyFont="1" applyBorder="1" applyAlignment="1">
      <alignment vertical="center"/>
    </xf>
    <xf numFmtId="0" fontId="13" fillId="0" borderId="0" xfId="2" applyFont="1" applyAlignment="1">
      <alignment wrapText="1"/>
    </xf>
    <xf numFmtId="0" fontId="13" fillId="0" borderId="0" xfId="2" applyFont="1" applyBorder="1" applyAlignment="1">
      <alignment wrapText="1"/>
    </xf>
    <xf numFmtId="0" fontId="13" fillId="0" borderId="0" xfId="2" applyFont="1" applyAlignment="1">
      <alignment vertical="center" wrapText="1"/>
    </xf>
    <xf numFmtId="0" fontId="13" fillId="0" borderId="0" xfId="2" applyFont="1" applyAlignment="1">
      <alignment horizontal="left" vertical="center"/>
    </xf>
    <xf numFmtId="0" fontId="13" fillId="0" borderId="0" xfId="2" applyFont="1" applyAlignment="1">
      <alignment horizontal="left" vertical="center" wrapText="1"/>
    </xf>
    <xf numFmtId="0" fontId="19" fillId="0" borderId="0" xfId="0" applyFont="1" applyAlignment="1">
      <alignment horizontal="center" vertical="center"/>
    </xf>
    <xf numFmtId="0" fontId="11" fillId="0" borderId="12" xfId="0" applyFont="1" applyBorder="1" applyAlignment="1">
      <alignment horizontal="center" vertical="center"/>
    </xf>
    <xf numFmtId="0" fontId="19" fillId="0" borderId="0" xfId="0" applyFont="1" applyAlignment="1">
      <alignment horizontal="center" vertical="center"/>
    </xf>
    <xf numFmtId="0" fontId="13" fillId="0" borderId="0" xfId="2" applyFont="1" applyFill="1" applyBorder="1" applyAlignment="1">
      <alignment horizontal="center" vertical="center"/>
    </xf>
    <xf numFmtId="0" fontId="13" fillId="0" borderId="0" xfId="2" applyFont="1" applyBorder="1" applyAlignment="1">
      <alignment horizontal="center" vertical="center"/>
    </xf>
    <xf numFmtId="0" fontId="13" fillId="0" borderId="0" xfId="2" applyFont="1" applyBorder="1" applyAlignment="1">
      <alignment horizontal="distributed" vertical="center"/>
    </xf>
    <xf numFmtId="0" fontId="9" fillId="0" borderId="5" xfId="0" applyFont="1" applyFill="1" applyBorder="1" applyAlignment="1">
      <alignment horizontal="left" vertical="center"/>
    </xf>
    <xf numFmtId="0" fontId="19" fillId="0" borderId="0" xfId="0" applyFont="1" applyAlignment="1">
      <alignment horizontal="center" vertical="center"/>
    </xf>
    <xf numFmtId="0" fontId="16" fillId="0" borderId="0" xfId="2" applyFont="1" applyBorder="1" applyAlignment="1">
      <alignment horizontal="center" vertical="center"/>
    </xf>
    <xf numFmtId="0" fontId="13" fillId="0" borderId="0" xfId="2" applyFont="1" applyBorder="1" applyAlignment="1">
      <alignment horizontal="left" vertical="center"/>
    </xf>
    <xf numFmtId="0" fontId="7" fillId="0" borderId="0" xfId="0" applyFont="1" applyFill="1" applyBorder="1" applyAlignment="1">
      <alignment horizontal="right" vertical="center" wrapText="1"/>
    </xf>
    <xf numFmtId="0" fontId="22" fillId="0" borderId="0" xfId="0" applyFont="1" applyAlignment="1">
      <alignment horizontal="left" vertical="center"/>
    </xf>
    <xf numFmtId="0" fontId="11" fillId="0" borderId="0" xfId="0" applyFont="1" applyFill="1" applyBorder="1" applyAlignment="1">
      <alignment horizontal="left" vertical="center"/>
    </xf>
    <xf numFmtId="0" fontId="23" fillId="0" borderId="0" xfId="0" applyFont="1">
      <alignment vertical="center"/>
    </xf>
    <xf numFmtId="0" fontId="24" fillId="0" borderId="0" xfId="0" applyFont="1">
      <alignment vertical="center"/>
    </xf>
    <xf numFmtId="0" fontId="14" fillId="0" borderId="0" xfId="2" applyFont="1" applyAlignment="1">
      <alignment vertical="center"/>
    </xf>
    <xf numFmtId="0" fontId="11" fillId="0" borderId="0" xfId="0" applyFont="1" applyBorder="1" applyAlignment="1">
      <alignment horizontal="center" vertical="center"/>
    </xf>
    <xf numFmtId="0" fontId="1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22" fillId="0" borderId="0" xfId="0" applyFont="1" applyAlignment="1">
      <alignment horizontal="center" vertical="center"/>
    </xf>
    <xf numFmtId="0" fontId="22" fillId="0" borderId="0" xfId="0" applyFont="1" applyFill="1" applyBorder="1" applyAlignment="1">
      <alignment horizontal="center" vertical="center"/>
    </xf>
    <xf numFmtId="0" fontId="27" fillId="0" borderId="0" xfId="0" applyFont="1">
      <alignment vertical="center"/>
    </xf>
    <xf numFmtId="58" fontId="13" fillId="0" borderId="18" xfId="2" applyNumberFormat="1" applyFont="1" applyBorder="1">
      <alignment vertical="center"/>
    </xf>
    <xf numFmtId="0" fontId="19" fillId="0" borderId="0" xfId="0" applyFont="1" applyAlignment="1">
      <alignment horizontal="center" vertical="center"/>
    </xf>
    <xf numFmtId="0" fontId="7" fillId="3" borderId="0" xfId="0" applyNumberFormat="1" applyFont="1" applyFill="1" applyAlignment="1">
      <alignment horizontal="center" vertical="center"/>
    </xf>
    <xf numFmtId="0" fontId="7" fillId="3" borderId="0" xfId="0" applyFont="1" applyFill="1" applyAlignment="1">
      <alignment horizontal="center" vertical="center"/>
    </xf>
    <xf numFmtId="0" fontId="19" fillId="0" borderId="0" xfId="0" applyFont="1" applyAlignment="1">
      <alignment horizontal="center" vertical="center"/>
    </xf>
    <xf numFmtId="186" fontId="7" fillId="0" borderId="0" xfId="0" applyNumberFormat="1" applyFont="1" applyFill="1" applyAlignment="1">
      <alignment horizontal="center" vertical="center"/>
    </xf>
    <xf numFmtId="186" fontId="4" fillId="0" borderId="0" xfId="0" applyNumberFormat="1" applyFont="1" applyFill="1" applyAlignment="1">
      <alignment horizontal="center" vertical="center"/>
    </xf>
    <xf numFmtId="0" fontId="19" fillId="0" borderId="0" xfId="0" applyFont="1" applyAlignment="1">
      <alignment horizontal="center" vertical="center"/>
    </xf>
    <xf numFmtId="0" fontId="9" fillId="0" borderId="0" xfId="0" applyFont="1">
      <alignment vertical="center"/>
    </xf>
    <xf numFmtId="0" fontId="9" fillId="0" borderId="0" xfId="0" applyFont="1" applyAlignment="1">
      <alignment horizontal="center" vertical="center"/>
    </xf>
    <xf numFmtId="186" fontId="7" fillId="0" borderId="0" xfId="1" applyNumberFormat="1" applyFont="1" applyFill="1" applyBorder="1" applyAlignment="1">
      <alignment horizontal="right" vertical="center" wrapText="1"/>
    </xf>
    <xf numFmtId="0" fontId="19" fillId="0" borderId="0" xfId="0" applyFont="1" applyAlignment="1">
      <alignment horizontal="center" vertical="center"/>
    </xf>
    <xf numFmtId="186" fontId="10" fillId="0" borderId="0" xfId="0" applyNumberFormat="1" applyFont="1" applyAlignment="1">
      <alignment horizontal="center" vertical="center"/>
    </xf>
    <xf numFmtId="0" fontId="19" fillId="0" borderId="0" xfId="0" applyFont="1" applyFill="1" applyAlignment="1">
      <alignment vertical="center"/>
    </xf>
    <xf numFmtId="0" fontId="13" fillId="0" borderId="0" xfId="2" applyFont="1" applyBorder="1" applyAlignment="1">
      <alignment horizontal="distributed" vertical="center"/>
    </xf>
    <xf numFmtId="0" fontId="15" fillId="2" borderId="0" xfId="2" applyFont="1" applyFill="1" applyBorder="1" applyAlignment="1">
      <alignment vertical="center" wrapText="1"/>
    </xf>
    <xf numFmtId="0" fontId="15" fillId="2" borderId="10" xfId="2" applyFont="1" applyFill="1" applyBorder="1" applyAlignment="1">
      <alignment vertical="center" wrapText="1"/>
    </xf>
    <xf numFmtId="0" fontId="13" fillId="0" borderId="10" xfId="2" applyFont="1" applyBorder="1" applyAlignment="1">
      <alignment horizontal="distributed" vertical="center"/>
    </xf>
    <xf numFmtId="0" fontId="13" fillId="0" borderId="11" xfId="2" applyFont="1" applyBorder="1" applyAlignment="1">
      <alignment horizontal="distributed"/>
    </xf>
    <xf numFmtId="0" fontId="15" fillId="2" borderId="11" xfId="2" applyFont="1" applyFill="1" applyBorder="1" applyAlignment="1">
      <alignment horizontal="center" vertical="center" shrinkToFit="1"/>
    </xf>
    <xf numFmtId="0" fontId="15" fillId="2" borderId="10" xfId="2" applyFont="1" applyFill="1" applyBorder="1" applyAlignment="1">
      <alignment horizontal="center" vertical="center" shrinkToFit="1"/>
    </xf>
    <xf numFmtId="0" fontId="13" fillId="0" borderId="6" xfId="2" applyFont="1" applyBorder="1" applyAlignment="1">
      <alignment horizontal="center" vertical="center"/>
    </xf>
    <xf numFmtId="0" fontId="13" fillId="0" borderId="5" xfId="2" applyFont="1" applyBorder="1" applyAlignment="1">
      <alignment horizontal="center" vertical="center"/>
    </xf>
    <xf numFmtId="0" fontId="13" fillId="0" borderId="3" xfId="2" applyFont="1" applyBorder="1" applyAlignment="1">
      <alignment horizontal="center" vertical="center"/>
    </xf>
    <xf numFmtId="0" fontId="13" fillId="0" borderId="4" xfId="2" applyFont="1" applyBorder="1" applyAlignment="1">
      <alignment horizontal="center" vertical="center"/>
    </xf>
    <xf numFmtId="0" fontId="13" fillId="0" borderId="0" xfId="2" applyFont="1" applyBorder="1" applyAlignment="1">
      <alignment horizontal="distributed" vertical="center" shrinkToFit="1"/>
    </xf>
    <xf numFmtId="0" fontId="13" fillId="0" borderId="0" xfId="2" applyFont="1" applyBorder="1" applyAlignment="1">
      <alignment horizontal="center" vertical="center"/>
    </xf>
    <xf numFmtId="0" fontId="28" fillId="2" borderId="0" xfId="2" applyFont="1" applyFill="1" applyBorder="1" applyAlignment="1">
      <alignment horizontal="center" vertical="center"/>
    </xf>
    <xf numFmtId="184" fontId="14" fillId="2" borderId="14" xfId="2" applyNumberFormat="1" applyFont="1" applyFill="1" applyBorder="1" applyAlignment="1">
      <alignment horizontal="center" vertical="center"/>
    </xf>
    <xf numFmtId="184" fontId="14" fillId="2" borderId="15" xfId="2" applyNumberFormat="1" applyFont="1" applyFill="1" applyBorder="1" applyAlignment="1">
      <alignment horizontal="center" vertical="center"/>
    </xf>
    <xf numFmtId="184" fontId="14" fillId="2" borderId="16" xfId="2" applyNumberFormat="1" applyFont="1" applyFill="1" applyBorder="1" applyAlignment="1">
      <alignment horizontal="center" vertical="center"/>
    </xf>
    <xf numFmtId="0" fontId="13" fillId="0" borderId="0" xfId="2" applyFont="1" applyBorder="1" applyAlignment="1">
      <alignment horizontal="center" vertical="center" wrapText="1"/>
    </xf>
    <xf numFmtId="0" fontId="15" fillId="0" borderId="17" xfId="2" applyNumberFormat="1" applyFont="1" applyBorder="1" applyAlignment="1">
      <alignment horizontal="center" vertical="center" wrapText="1"/>
    </xf>
    <xf numFmtId="0" fontId="15" fillId="0" borderId="3" xfId="2" applyNumberFormat="1" applyFont="1" applyBorder="1" applyAlignment="1">
      <alignment horizontal="center" vertical="center" wrapText="1"/>
    </xf>
    <xf numFmtId="0" fontId="15" fillId="0" borderId="4" xfId="2" applyNumberFormat="1" applyFont="1" applyBorder="1" applyAlignment="1">
      <alignment horizontal="center" vertical="center" wrapText="1"/>
    </xf>
    <xf numFmtId="0" fontId="15" fillId="2" borderId="0" xfId="2" applyFont="1" applyFill="1" applyAlignment="1">
      <alignment horizontal="center" vertical="center"/>
    </xf>
    <xf numFmtId="176" fontId="15" fillId="2" borderId="0" xfId="2" applyNumberFormat="1" applyFont="1" applyFill="1" applyBorder="1" applyAlignment="1">
      <alignment horizontal="center" vertical="center" wrapText="1"/>
    </xf>
    <xf numFmtId="0" fontId="13" fillId="0" borderId="0" xfId="2" applyFont="1" applyFill="1" applyBorder="1" applyAlignment="1">
      <alignment horizontal="center" vertical="center"/>
    </xf>
    <xf numFmtId="0" fontId="13" fillId="0" borderId="0" xfId="2" applyNumberFormat="1" applyFont="1" applyBorder="1" applyAlignment="1">
      <alignment vertical="top" shrinkToFit="1"/>
    </xf>
    <xf numFmtId="0" fontId="13" fillId="0" borderId="0" xfId="2" applyFont="1" applyBorder="1" applyAlignment="1">
      <alignment vertical="top" wrapText="1"/>
    </xf>
    <xf numFmtId="180" fontId="28" fillId="2" borderId="10" xfId="2" applyNumberFormat="1" applyFont="1" applyFill="1" applyBorder="1" applyAlignment="1">
      <alignment vertical="center" shrinkToFit="1"/>
    </xf>
    <xf numFmtId="0" fontId="0" fillId="0" borderId="10" xfId="0" applyBorder="1" applyAlignment="1">
      <alignment vertical="center" shrinkToFit="1"/>
    </xf>
    <xf numFmtId="0" fontId="15" fillId="2" borderId="10" xfId="2" applyFont="1" applyFill="1" applyBorder="1" applyAlignment="1">
      <alignment horizontal="left" vertical="center"/>
    </xf>
    <xf numFmtId="49" fontId="15" fillId="0" borderId="17" xfId="2" applyNumberFormat="1" applyFont="1" applyBorder="1" applyAlignment="1">
      <alignment horizontal="center" vertical="center" wrapText="1" shrinkToFit="1"/>
    </xf>
    <xf numFmtId="0" fontId="15" fillId="0" borderId="3" xfId="2" applyFont="1" applyBorder="1" applyAlignment="1">
      <alignment horizontal="center" vertical="center" wrapText="1" shrinkToFit="1"/>
    </xf>
    <xf numFmtId="0" fontId="15" fillId="0" borderId="4" xfId="2" applyFont="1" applyBorder="1" applyAlignment="1">
      <alignment horizontal="center" vertical="center" wrapText="1" shrinkToFit="1"/>
    </xf>
    <xf numFmtId="0" fontId="14" fillId="2" borderId="0" xfId="2" applyFont="1" applyFill="1" applyBorder="1" applyAlignment="1">
      <alignment horizontal="center" vertical="center"/>
    </xf>
    <xf numFmtId="183" fontId="14" fillId="2" borderId="10" xfId="2" applyNumberFormat="1" applyFont="1" applyFill="1" applyBorder="1" applyAlignment="1">
      <alignment vertical="center"/>
    </xf>
    <xf numFmtId="0" fontId="0" fillId="0" borderId="10" xfId="0" applyBorder="1" applyAlignment="1">
      <alignment vertical="center"/>
    </xf>
    <xf numFmtId="0" fontId="13" fillId="0" borderId="0" xfId="2" applyFont="1" applyFill="1" applyAlignment="1">
      <alignment horizontal="center" vertical="center"/>
    </xf>
    <xf numFmtId="179" fontId="14" fillId="2" borderId="10" xfId="2" applyNumberFormat="1" applyFont="1" applyFill="1" applyBorder="1" applyAlignment="1">
      <alignment vertical="center"/>
    </xf>
    <xf numFmtId="176" fontId="15" fillId="2" borderId="0" xfId="2" applyNumberFormat="1" applyFont="1" applyFill="1" applyBorder="1" applyAlignment="1">
      <alignment horizontal="center" vertical="center"/>
    </xf>
    <xf numFmtId="0" fontId="15" fillId="0" borderId="17" xfId="2" applyFont="1" applyBorder="1" applyAlignment="1">
      <alignment horizontal="center" vertical="center" wrapText="1"/>
    </xf>
    <xf numFmtId="0" fontId="15" fillId="0" borderId="3" xfId="2" applyFont="1" applyBorder="1" applyAlignment="1">
      <alignment horizontal="center" vertical="center" wrapText="1"/>
    </xf>
    <xf numFmtId="0" fontId="15" fillId="0" borderId="4" xfId="2" applyFont="1" applyBorder="1" applyAlignment="1">
      <alignment horizontal="center" vertical="center" wrapText="1"/>
    </xf>
    <xf numFmtId="187" fontId="7" fillId="0" borderId="0" xfId="1" applyNumberFormat="1" applyFont="1" applyFill="1" applyBorder="1" applyAlignment="1">
      <alignment horizontal="right" vertical="center" wrapText="1"/>
    </xf>
    <xf numFmtId="188" fontId="7" fillId="0" borderId="0" xfId="0" applyNumberFormat="1" applyFont="1" applyBorder="1" applyAlignment="1">
      <alignment horizontal="right" vertical="center"/>
    </xf>
    <xf numFmtId="186" fontId="7" fillId="0" borderId="0" xfId="0" applyNumberFormat="1" applyFont="1" applyFill="1" applyAlignment="1">
      <alignment horizontal="center" vertical="center"/>
    </xf>
    <xf numFmtId="186" fontId="0" fillId="0" borderId="0" xfId="0" applyNumberFormat="1" applyFill="1" applyAlignment="1">
      <alignment horizontal="center" vertical="center"/>
    </xf>
    <xf numFmtId="185" fontId="22" fillId="0" borderId="0" xfId="0" applyNumberFormat="1" applyFont="1" applyFill="1" applyBorder="1" applyAlignment="1">
      <alignment horizontal="center" vertical="center"/>
    </xf>
    <xf numFmtId="185" fontId="22" fillId="0" borderId="0" xfId="0" applyNumberFormat="1" applyFont="1" applyAlignment="1">
      <alignment horizontal="left" vertical="center"/>
    </xf>
    <xf numFmtId="0" fontId="12" fillId="3" borderId="6" xfId="0" applyFont="1" applyFill="1" applyBorder="1" applyAlignment="1">
      <alignment horizontal="left" vertical="top" wrapText="1"/>
    </xf>
    <xf numFmtId="0" fontId="12" fillId="3" borderId="5" xfId="0" applyFont="1" applyFill="1" applyBorder="1" applyAlignment="1">
      <alignment horizontal="left" vertical="top" wrapText="1"/>
    </xf>
    <xf numFmtId="0" fontId="12" fillId="3" borderId="7" xfId="0" applyFont="1" applyFill="1" applyBorder="1" applyAlignment="1">
      <alignment horizontal="left" vertical="top" wrapText="1"/>
    </xf>
    <xf numFmtId="0" fontId="12" fillId="3" borderId="8" xfId="0" applyFont="1" applyFill="1" applyBorder="1" applyAlignment="1">
      <alignment horizontal="left" vertical="top" wrapText="1"/>
    </xf>
    <xf numFmtId="0" fontId="12" fillId="3" borderId="1" xfId="0" applyFont="1" applyFill="1" applyBorder="1" applyAlignment="1">
      <alignment horizontal="left" vertical="top" wrapText="1"/>
    </xf>
    <xf numFmtId="0" fontId="12" fillId="3" borderId="9" xfId="0" applyFont="1" applyFill="1" applyBorder="1" applyAlignment="1">
      <alignment horizontal="left" vertical="top" wrapText="1"/>
    </xf>
    <xf numFmtId="0" fontId="19" fillId="0" borderId="0" xfId="0" applyFont="1" applyAlignment="1">
      <alignment horizontal="left" vertical="center" wrapText="1"/>
    </xf>
    <xf numFmtId="0" fontId="19" fillId="0" borderId="0" xfId="0" applyFont="1" applyBorder="1" applyAlignment="1">
      <alignment horizontal="left" vertical="center" wrapText="1"/>
    </xf>
    <xf numFmtId="185" fontId="22" fillId="0" borderId="0" xfId="0" applyNumberFormat="1" applyFont="1" applyAlignment="1">
      <alignment horizontal="center" vertical="center"/>
    </xf>
    <xf numFmtId="0" fontId="9" fillId="3" borderId="2" xfId="0" applyFont="1" applyFill="1" applyBorder="1" applyAlignment="1">
      <alignment horizontal="left" vertical="center"/>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9" fillId="0" borderId="0" xfId="0" applyFont="1" applyFill="1" applyBorder="1" applyAlignment="1">
      <alignment horizontal="left" vertical="center"/>
    </xf>
    <xf numFmtId="177" fontId="9" fillId="3" borderId="2" xfId="0" applyNumberFormat="1" applyFont="1" applyFill="1" applyBorder="1" applyAlignment="1">
      <alignment horizontal="center" vertical="center" wrapText="1"/>
    </xf>
    <xf numFmtId="177" fontId="9" fillId="3" borderId="3" xfId="0" applyNumberFormat="1" applyFont="1" applyFill="1" applyBorder="1" applyAlignment="1">
      <alignment horizontal="center" vertical="center" wrapText="1"/>
    </xf>
    <xf numFmtId="184" fontId="9" fillId="3" borderId="2" xfId="0" quotePrefix="1" applyNumberFormat="1" applyFont="1" applyFill="1" applyBorder="1" applyAlignment="1">
      <alignment horizontal="center" vertical="center" wrapText="1"/>
    </xf>
    <xf numFmtId="184" fontId="9" fillId="3" borderId="3" xfId="0" applyNumberFormat="1" applyFont="1" applyFill="1" applyBorder="1" applyAlignment="1">
      <alignment horizontal="center" vertical="center" wrapText="1"/>
    </xf>
    <xf numFmtId="184" fontId="9" fillId="3" borderId="4" xfId="0" applyNumberFormat="1" applyFont="1" applyFill="1" applyBorder="1" applyAlignment="1">
      <alignment horizontal="center" vertical="center" wrapText="1"/>
    </xf>
    <xf numFmtId="177" fontId="9" fillId="0" borderId="2" xfId="0" applyNumberFormat="1" applyFont="1" applyFill="1" applyBorder="1" applyAlignment="1">
      <alignment horizontal="center" vertical="center" wrapText="1"/>
    </xf>
    <xf numFmtId="177" fontId="9" fillId="0" borderId="3" xfId="0" applyNumberFormat="1" applyFont="1" applyFill="1" applyBorder="1" applyAlignment="1">
      <alignment horizontal="center" vertical="center" wrapText="1"/>
    </xf>
    <xf numFmtId="177" fontId="9" fillId="0" borderId="4" xfId="0" applyNumberFormat="1" applyFont="1" applyFill="1" applyBorder="1" applyAlignment="1">
      <alignment horizontal="center" vertical="center" wrapText="1"/>
    </xf>
    <xf numFmtId="182" fontId="9" fillId="3" borderId="2" xfId="0" applyNumberFormat="1" applyFont="1" applyFill="1" applyBorder="1" applyAlignment="1">
      <alignment horizontal="right" vertical="center"/>
    </xf>
    <xf numFmtId="182" fontId="9" fillId="3" borderId="3" xfId="0" applyNumberFormat="1" applyFont="1" applyFill="1" applyBorder="1" applyAlignment="1">
      <alignment horizontal="right" vertical="center"/>
    </xf>
    <xf numFmtId="182" fontId="9" fillId="3" borderId="4" xfId="0" applyNumberFormat="1" applyFont="1" applyFill="1" applyBorder="1" applyAlignment="1">
      <alignment horizontal="right" vertical="center"/>
    </xf>
    <xf numFmtId="38" fontId="9" fillId="0" borderId="2" xfId="1" applyFont="1" applyFill="1" applyBorder="1" applyAlignment="1">
      <alignment horizontal="right" vertical="center" wrapText="1"/>
    </xf>
    <xf numFmtId="38" fontId="9" fillId="0" borderId="3" xfId="1" applyFont="1" applyFill="1" applyBorder="1" applyAlignment="1">
      <alignment horizontal="right" vertical="center" wrapText="1"/>
    </xf>
    <xf numFmtId="187" fontId="7" fillId="0" borderId="5" xfId="1" applyNumberFormat="1" applyFont="1" applyFill="1" applyBorder="1" applyAlignment="1">
      <alignment horizontal="right" vertical="center" wrapText="1"/>
    </xf>
    <xf numFmtId="0" fontId="10" fillId="0" borderId="0" xfId="0" applyFont="1" applyAlignment="1">
      <alignment horizontal="center" wrapText="1"/>
    </xf>
    <xf numFmtId="0" fontId="10" fillId="0" borderId="0" xfId="0" applyFont="1" applyAlignment="1">
      <alignment horizont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10" fillId="0" borderId="0" xfId="0" applyFont="1" applyAlignment="1">
      <alignment horizontal="right" vertical="center" wrapText="1"/>
    </xf>
    <xf numFmtId="0" fontId="10" fillId="0" borderId="0" xfId="0" applyFont="1" applyAlignment="1">
      <alignment horizontal="left" vertical="center"/>
    </xf>
    <xf numFmtId="0" fontId="0" fillId="0" borderId="0" xfId="0" applyAlignment="1">
      <alignment horizontal="left" vertical="center"/>
    </xf>
    <xf numFmtId="0" fontId="19" fillId="3" borderId="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0" borderId="1" xfId="0" applyFont="1" applyBorder="1" applyAlignment="1">
      <alignment horizontal="center" vertical="center"/>
    </xf>
    <xf numFmtId="38" fontId="7" fillId="3" borderId="2" xfId="1" applyFont="1" applyFill="1" applyBorder="1" applyAlignment="1">
      <alignment horizontal="right" vertical="center" wrapText="1"/>
    </xf>
    <xf numFmtId="38" fontId="7" fillId="3" borderId="3" xfId="1" applyFont="1" applyFill="1" applyBorder="1" applyAlignment="1">
      <alignment horizontal="right" vertical="center" wrapText="1"/>
    </xf>
    <xf numFmtId="38" fontId="7" fillId="3" borderId="4" xfId="1" applyFont="1" applyFill="1" applyBorder="1" applyAlignment="1">
      <alignment horizontal="righ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181" fontId="9" fillId="3" borderId="2" xfId="0" applyNumberFormat="1" applyFont="1" applyFill="1" applyBorder="1" applyAlignment="1">
      <alignment horizontal="right" vertical="center"/>
    </xf>
    <xf numFmtId="181" fontId="9" fillId="3" borderId="3" xfId="0" applyNumberFormat="1" applyFont="1" applyFill="1" applyBorder="1" applyAlignment="1">
      <alignment horizontal="right" vertical="center"/>
    </xf>
    <xf numFmtId="181" fontId="9" fillId="3" borderId="4" xfId="0" applyNumberFormat="1" applyFont="1" applyFill="1" applyBorder="1" applyAlignment="1">
      <alignment horizontal="right" vertical="center"/>
    </xf>
    <xf numFmtId="0" fontId="7" fillId="3" borderId="0" xfId="0" applyFont="1" applyFill="1" applyAlignment="1">
      <alignment horizontal="center" vertical="center"/>
    </xf>
    <xf numFmtId="0" fontId="0" fillId="0" borderId="0" xfId="0" applyAlignment="1">
      <alignment horizontal="center" vertical="center"/>
    </xf>
  </cellXfs>
  <cellStyles count="8">
    <cellStyle name="桁区切り" xfId="1" builtinId="6"/>
    <cellStyle name="桁区切り 2" xfId="3" xr:uid="{00000000-0005-0000-0000-000001000000}"/>
    <cellStyle name="標準" xfId="0" builtinId="0"/>
    <cellStyle name="標準 10 2" xfId="6" xr:uid="{00000000-0005-0000-0000-000003000000}"/>
    <cellStyle name="標準 13" xfId="7" xr:uid="{00000000-0005-0000-0000-000004000000}"/>
    <cellStyle name="標準 2" xfId="2" xr:uid="{00000000-0005-0000-0000-000005000000}"/>
    <cellStyle name="標準 3" xfId="4" xr:uid="{00000000-0005-0000-0000-000006000000}"/>
    <cellStyle name="標準 9 2 7" xfId="5" xr:uid="{00000000-0005-0000-0000-000007000000}"/>
  </cellStyles>
  <dxfs count="8">
    <dxf>
      <fill>
        <patternFill>
          <bgColor rgb="FF66FFFF"/>
        </patternFill>
      </fill>
    </dxf>
    <dxf>
      <fill>
        <patternFill>
          <bgColor rgb="FFFF99FF"/>
        </patternFill>
      </fill>
    </dxf>
    <dxf>
      <fill>
        <patternFill>
          <bgColor rgb="FF99FF99"/>
        </patternFill>
      </fill>
    </dxf>
    <dxf>
      <fill>
        <patternFill>
          <bgColor rgb="FFFFFF99"/>
        </patternFill>
      </fill>
    </dxf>
    <dxf>
      <fill>
        <patternFill>
          <bgColor rgb="FF66FFFF"/>
        </patternFill>
      </fill>
    </dxf>
    <dxf>
      <fill>
        <patternFill>
          <bgColor rgb="FFFF99FF"/>
        </patternFill>
      </fill>
    </dxf>
    <dxf>
      <fill>
        <patternFill>
          <bgColor rgb="FF99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0</xdr:colOff>
      <xdr:row>0</xdr:row>
      <xdr:rowOff>142875</xdr:rowOff>
    </xdr:from>
    <xdr:to>
      <xdr:col>39</xdr:col>
      <xdr:colOff>280147</xdr:colOff>
      <xdr:row>2</xdr:row>
      <xdr:rowOff>301625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0029265" y="142875"/>
          <a:ext cx="4381500" cy="90954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2400">
              <a:latin typeface="ＤＨＰ特太ゴシック体" panose="020B0500000000000000" pitchFamily="50" charset="-128"/>
              <a:ea typeface="ＤＨＰ特太ゴシック体" panose="020B0500000000000000" pitchFamily="50" charset="-128"/>
            </a:rPr>
            <a:t>色付きセルに入力ください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109"/>
  <sheetViews>
    <sheetView showZeros="0" tabSelected="1" view="pageBreakPreview" zoomScale="85" zoomScaleNormal="85" zoomScaleSheetLayoutView="85" workbookViewId="0">
      <selection activeCell="C10" sqref="C10"/>
    </sheetView>
  </sheetViews>
  <sheetFormatPr defaultColWidth="9" defaultRowHeight="12" x14ac:dyDescent="0.15"/>
  <cols>
    <col min="1" max="1" width="1.125" style="15" customWidth="1"/>
    <col min="2" max="2" width="4.25" style="15" customWidth="1"/>
    <col min="3" max="21" width="2.625" style="15" customWidth="1"/>
    <col min="22" max="22" width="3.125" style="15" customWidth="1"/>
    <col min="23" max="23" width="3.25" style="15" customWidth="1"/>
    <col min="24" max="26" width="2.625" style="15" customWidth="1"/>
    <col min="27" max="28" width="2.25" style="15" customWidth="1"/>
    <col min="29" max="29" width="2.625" style="15" customWidth="1"/>
    <col min="30" max="31" width="2.25" style="15" customWidth="1"/>
    <col min="32" max="32" width="2.625" style="15" customWidth="1"/>
    <col min="33" max="34" width="2.25" style="15" customWidth="1"/>
    <col min="35" max="35" width="2.625" style="15" customWidth="1"/>
    <col min="36" max="36" width="2" style="15" customWidth="1"/>
    <col min="37" max="37" width="0.875" style="15" customWidth="1"/>
    <col min="38" max="38" width="2.625" style="15" customWidth="1"/>
    <col min="39" max="39" width="13.75" style="15" customWidth="1"/>
    <col min="40" max="50" width="2.625" style="15" customWidth="1"/>
    <col min="51" max="16384" width="9" style="15"/>
  </cols>
  <sheetData>
    <row r="1" spans="2:39" ht="15.75" customHeight="1" x14ac:dyDescent="0.15">
      <c r="B1" s="49" t="s">
        <v>54</v>
      </c>
      <c r="C1" s="49"/>
      <c r="D1" s="49"/>
      <c r="E1" s="50"/>
    </row>
    <row r="2" spans="2:39" ht="15" customHeight="1" thickBot="1" x14ac:dyDescent="0.2">
      <c r="B2" s="111" t="s">
        <v>31</v>
      </c>
      <c r="C2" s="112"/>
      <c r="D2" s="112"/>
      <c r="E2" s="112"/>
      <c r="F2" s="112"/>
      <c r="G2" s="112"/>
      <c r="H2" s="112"/>
      <c r="I2" s="112"/>
      <c r="J2" s="112"/>
      <c r="K2" s="112"/>
      <c r="L2" s="112"/>
      <c r="M2" s="112"/>
      <c r="N2" s="113"/>
      <c r="O2" s="113"/>
      <c r="P2" s="113"/>
      <c r="Q2" s="113"/>
      <c r="R2" s="113"/>
      <c r="S2" s="113"/>
      <c r="T2" s="113"/>
      <c r="U2" s="113"/>
      <c r="V2" s="113"/>
      <c r="W2" s="113"/>
      <c r="X2" s="113"/>
      <c r="Y2" s="113"/>
      <c r="Z2" s="113"/>
      <c r="AA2" s="113"/>
      <c r="AB2" s="113"/>
      <c r="AC2" s="113"/>
      <c r="AD2" s="113"/>
      <c r="AE2" s="113"/>
      <c r="AF2" s="113"/>
      <c r="AG2" s="113"/>
      <c r="AH2" s="113"/>
      <c r="AI2" s="113"/>
      <c r="AJ2" s="114"/>
    </row>
    <row r="3" spans="2:39" ht="24.75" customHeight="1" thickBot="1" x14ac:dyDescent="0.2">
      <c r="B3" s="118">
        <f>証明資料!M8</f>
        <v>0</v>
      </c>
      <c r="C3" s="119"/>
      <c r="D3" s="119"/>
      <c r="E3" s="119"/>
      <c r="F3" s="119"/>
      <c r="G3" s="120"/>
      <c r="H3" s="122">
        <f>証明資料!M9</f>
        <v>0</v>
      </c>
      <c r="I3" s="123"/>
      <c r="J3" s="123"/>
      <c r="K3" s="123"/>
      <c r="L3" s="123"/>
      <c r="M3" s="124"/>
      <c r="N3" s="53"/>
      <c r="O3" s="51"/>
      <c r="P3" s="51"/>
      <c r="Q3" s="51"/>
      <c r="R3" s="51"/>
      <c r="S3" s="52"/>
      <c r="T3" s="53"/>
      <c r="U3" s="51"/>
      <c r="V3" s="51"/>
      <c r="W3" s="51"/>
      <c r="X3" s="51"/>
      <c r="Y3" s="52"/>
      <c r="Z3" s="53"/>
      <c r="AA3" s="51"/>
      <c r="AB3" s="51"/>
      <c r="AC3" s="51"/>
      <c r="AD3" s="51"/>
      <c r="AE3" s="52"/>
      <c r="AF3" s="54"/>
      <c r="AG3" s="54"/>
      <c r="AH3" s="54"/>
      <c r="AI3" s="54"/>
      <c r="AJ3" s="39"/>
      <c r="AM3" s="15" t="str">
        <f>IF(ISERROR(ROUNDDOWN((V36-V34)/V36*100,1))," ",ROUNDDOWN((V36-V34)/V36*100,1))</f>
        <v xml:space="preserve"> </v>
      </c>
    </row>
    <row r="4" spans="2:39" ht="14.1" customHeight="1" x14ac:dyDescent="0.15">
      <c r="B4" s="31"/>
      <c r="C4" s="32"/>
      <c r="D4" s="32"/>
      <c r="E4" s="32"/>
      <c r="F4" s="32"/>
      <c r="G4" s="32"/>
      <c r="H4" s="16"/>
      <c r="I4" s="16"/>
      <c r="J4" s="16"/>
      <c r="K4" s="16"/>
      <c r="L4" s="16"/>
      <c r="M4" s="16"/>
      <c r="N4" s="32"/>
      <c r="O4" s="32"/>
      <c r="P4" s="32"/>
      <c r="Q4" s="32"/>
      <c r="R4" s="32"/>
      <c r="S4" s="32"/>
      <c r="T4" s="32"/>
      <c r="U4" s="32"/>
      <c r="V4" s="32"/>
      <c r="W4" s="32"/>
      <c r="X4" s="32"/>
      <c r="Y4" s="32"/>
      <c r="Z4" s="32"/>
      <c r="AA4" s="32"/>
      <c r="AB4" s="32"/>
      <c r="AC4" s="32"/>
      <c r="AD4" s="32"/>
      <c r="AE4" s="32"/>
      <c r="AF4" s="32"/>
      <c r="AG4" s="32"/>
      <c r="AH4" s="32"/>
      <c r="AI4" s="32"/>
      <c r="AJ4" s="33"/>
    </row>
    <row r="5" spans="2:39" ht="14.1" customHeight="1" x14ac:dyDescent="0.15">
      <c r="B5" s="34"/>
      <c r="C5" s="16"/>
      <c r="D5" s="16"/>
      <c r="E5" s="121" t="s">
        <v>56</v>
      </c>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6"/>
      <c r="AI5" s="16"/>
      <c r="AJ5" s="35"/>
    </row>
    <row r="6" spans="2:39" ht="14.1" customHeight="1" x14ac:dyDescent="0.15">
      <c r="B6" s="34"/>
      <c r="C6" s="16"/>
      <c r="D6" s="16"/>
      <c r="E6" s="16"/>
      <c r="F6" s="16"/>
      <c r="G6" s="16"/>
      <c r="H6" s="16"/>
      <c r="I6" s="16"/>
      <c r="J6" s="115"/>
      <c r="K6" s="115"/>
      <c r="L6" s="115"/>
      <c r="M6" s="115"/>
      <c r="N6" s="115"/>
      <c r="O6" s="115"/>
      <c r="P6" s="115"/>
      <c r="Q6" s="115"/>
      <c r="R6" s="115"/>
      <c r="S6" s="115"/>
      <c r="T6" s="115"/>
      <c r="U6" s="115"/>
      <c r="V6" s="115"/>
      <c r="W6" s="115"/>
      <c r="X6" s="115"/>
      <c r="Y6" s="115"/>
      <c r="Z6" s="115"/>
      <c r="AA6" s="16"/>
      <c r="AB6" s="16"/>
      <c r="AC6" s="16"/>
      <c r="AD6" s="16"/>
      <c r="AE6" s="16"/>
      <c r="AF6" s="16"/>
      <c r="AG6" s="16"/>
      <c r="AH6" s="16"/>
      <c r="AI6" s="16"/>
      <c r="AJ6" s="35"/>
    </row>
    <row r="7" spans="2:39" ht="14.1" customHeight="1" x14ac:dyDescent="0.15">
      <c r="B7" s="34"/>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35"/>
    </row>
    <row r="8" spans="2:39" ht="24" customHeight="1" x14ac:dyDescent="0.15">
      <c r="B8" s="34"/>
      <c r="C8" s="16"/>
      <c r="D8" s="16"/>
      <c r="E8" s="16"/>
      <c r="F8" s="16"/>
      <c r="G8" s="16"/>
      <c r="H8" s="16"/>
      <c r="I8" s="16"/>
      <c r="J8" s="16"/>
      <c r="K8" s="16"/>
      <c r="L8" s="16"/>
      <c r="M8" s="16"/>
      <c r="N8" s="16"/>
      <c r="O8" s="16"/>
      <c r="P8" s="16"/>
      <c r="Q8" s="16"/>
      <c r="R8" s="16"/>
      <c r="S8" s="16"/>
      <c r="T8" s="16"/>
      <c r="U8" s="16"/>
      <c r="V8" s="16"/>
      <c r="W8" s="16"/>
      <c r="X8" s="16"/>
      <c r="Y8" s="116" t="s">
        <v>32</v>
      </c>
      <c r="Z8" s="116"/>
      <c r="AA8" s="117">
        <f>証明資料!T3</f>
        <v>0</v>
      </c>
      <c r="AB8" s="117"/>
      <c r="AC8" s="17" t="s">
        <v>0</v>
      </c>
      <c r="AD8" s="117">
        <f>証明資料!W3</f>
        <v>0</v>
      </c>
      <c r="AE8" s="117"/>
      <c r="AF8" s="26" t="s">
        <v>1</v>
      </c>
      <c r="AG8" s="117">
        <f>証明資料!Z3</f>
        <v>0</v>
      </c>
      <c r="AH8" s="117"/>
      <c r="AI8" s="17" t="s">
        <v>2</v>
      </c>
      <c r="AJ8" s="35"/>
    </row>
    <row r="9" spans="2:39" ht="14.1" customHeight="1" x14ac:dyDescent="0.15">
      <c r="B9" s="34"/>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35"/>
    </row>
    <row r="10" spans="2:39" ht="14.1" customHeight="1" x14ac:dyDescent="0.15">
      <c r="B10" s="34"/>
      <c r="C10" s="16" t="s">
        <v>55</v>
      </c>
      <c r="D10" s="16"/>
      <c r="E10" s="16"/>
      <c r="F10" s="16"/>
      <c r="G10" s="17"/>
      <c r="H10" s="17"/>
      <c r="I10" s="17"/>
      <c r="J10" s="17"/>
      <c r="K10" s="17"/>
      <c r="L10" s="17"/>
      <c r="M10" s="17"/>
      <c r="N10" s="16"/>
      <c r="O10" s="16"/>
      <c r="P10" s="16"/>
      <c r="Q10" s="16"/>
      <c r="R10" s="16"/>
      <c r="S10" s="16"/>
      <c r="T10" s="16"/>
      <c r="U10" s="16"/>
      <c r="V10" s="16"/>
      <c r="W10" s="16"/>
      <c r="X10" s="16"/>
      <c r="Y10" s="16"/>
      <c r="Z10" s="16"/>
      <c r="AA10" s="16"/>
      <c r="AB10" s="16"/>
      <c r="AC10" s="16"/>
      <c r="AD10" s="16"/>
      <c r="AE10" s="16"/>
      <c r="AF10" s="16"/>
      <c r="AG10" s="16"/>
      <c r="AH10" s="16"/>
      <c r="AI10" s="16"/>
      <c r="AJ10" s="35"/>
    </row>
    <row r="11" spans="2:39" ht="14.1" customHeight="1" x14ac:dyDescent="0.15">
      <c r="B11" s="34"/>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35"/>
    </row>
    <row r="12" spans="2:39" ht="21" customHeight="1" x14ac:dyDescent="0.15">
      <c r="B12" s="34"/>
      <c r="C12" s="16"/>
      <c r="D12" s="16"/>
      <c r="E12" s="16"/>
      <c r="F12" s="16"/>
      <c r="G12" s="16"/>
      <c r="H12" s="16"/>
      <c r="I12" s="16"/>
      <c r="J12" s="16"/>
      <c r="K12" s="16"/>
      <c r="L12" s="16"/>
      <c r="M12" s="16"/>
      <c r="N12" s="16"/>
      <c r="O12" s="16"/>
      <c r="P12" s="16"/>
      <c r="Q12" s="16"/>
      <c r="R12" s="16"/>
      <c r="S12" s="16"/>
      <c r="T12" s="104" t="s">
        <v>3</v>
      </c>
      <c r="U12" s="104"/>
      <c r="V12" s="104"/>
      <c r="W12" s="16"/>
      <c r="X12" s="105">
        <f>証明資料!M4</f>
        <v>0</v>
      </c>
      <c r="Y12" s="105"/>
      <c r="Z12" s="105"/>
      <c r="AA12" s="105"/>
      <c r="AB12" s="105"/>
      <c r="AC12" s="105"/>
      <c r="AD12" s="105"/>
      <c r="AE12" s="105"/>
      <c r="AF12" s="105"/>
      <c r="AG12" s="105"/>
      <c r="AH12" s="105"/>
      <c r="AI12" s="105"/>
      <c r="AJ12" s="35"/>
    </row>
    <row r="13" spans="2:39" ht="21" customHeight="1" x14ac:dyDescent="0.15">
      <c r="B13" s="34"/>
      <c r="C13" s="16"/>
      <c r="D13" s="16"/>
      <c r="E13" s="16"/>
      <c r="F13" s="16"/>
      <c r="G13" s="16"/>
      <c r="H13" s="16"/>
      <c r="I13" s="16"/>
      <c r="J13" s="16"/>
      <c r="K13" s="16"/>
      <c r="L13" s="16"/>
      <c r="M13" s="16"/>
      <c r="N13" s="16"/>
      <c r="O13" s="16"/>
      <c r="P13" s="16"/>
      <c r="Q13" s="16"/>
      <c r="R13" s="16"/>
      <c r="S13" s="16"/>
      <c r="T13" s="107" t="s">
        <v>4</v>
      </c>
      <c r="U13" s="107"/>
      <c r="V13" s="107"/>
      <c r="W13" s="21"/>
      <c r="X13" s="106"/>
      <c r="Y13" s="106"/>
      <c r="Z13" s="106"/>
      <c r="AA13" s="106"/>
      <c r="AB13" s="106"/>
      <c r="AC13" s="106"/>
      <c r="AD13" s="106"/>
      <c r="AE13" s="106"/>
      <c r="AF13" s="106"/>
      <c r="AG13" s="106"/>
      <c r="AH13" s="106"/>
      <c r="AI13" s="106"/>
      <c r="AJ13" s="35"/>
    </row>
    <row r="14" spans="2:39" ht="21.75" customHeight="1" x14ac:dyDescent="0.15">
      <c r="B14" s="34"/>
      <c r="C14" s="16"/>
      <c r="D14" s="16"/>
      <c r="E14" s="16"/>
      <c r="F14" s="16"/>
      <c r="G14" s="16"/>
      <c r="H14" s="16"/>
      <c r="I14" s="16"/>
      <c r="J14" s="16"/>
      <c r="K14" s="16"/>
      <c r="L14" s="16"/>
      <c r="M14" s="16"/>
      <c r="N14" s="16"/>
      <c r="O14" s="16"/>
      <c r="P14" s="16"/>
      <c r="Q14" s="16"/>
      <c r="R14" s="16"/>
      <c r="S14" s="16"/>
      <c r="T14" s="108" t="s">
        <v>5</v>
      </c>
      <c r="U14" s="108"/>
      <c r="V14" s="108"/>
      <c r="W14" s="16"/>
      <c r="X14" s="109">
        <f>証明資料!M5</f>
        <v>0</v>
      </c>
      <c r="Y14" s="109"/>
      <c r="Z14" s="109"/>
      <c r="AA14" s="109"/>
      <c r="AB14" s="109"/>
      <c r="AC14" s="109"/>
      <c r="AD14" s="109"/>
      <c r="AE14" s="109"/>
      <c r="AF14" s="109"/>
      <c r="AG14" s="109"/>
      <c r="AH14" s="109"/>
      <c r="AI14" s="109"/>
      <c r="AJ14" s="35"/>
    </row>
    <row r="15" spans="2:39" ht="21.75" customHeight="1" x14ac:dyDescent="0.15">
      <c r="B15" s="34"/>
      <c r="C15" s="16"/>
      <c r="D15" s="16"/>
      <c r="E15" s="16"/>
      <c r="F15" s="16"/>
      <c r="G15" s="16"/>
      <c r="H15" s="16"/>
      <c r="I15" s="16"/>
      <c r="J15" s="16"/>
      <c r="K15" s="16"/>
      <c r="L15" s="16"/>
      <c r="M15" s="16"/>
      <c r="N15" s="16"/>
      <c r="O15" s="16"/>
      <c r="P15" s="16"/>
      <c r="Q15" s="16"/>
      <c r="R15" s="16"/>
      <c r="S15" s="16"/>
      <c r="T15" s="20" t="s">
        <v>6</v>
      </c>
      <c r="U15" s="21"/>
      <c r="V15" s="21"/>
      <c r="W15" s="21"/>
      <c r="X15" s="110"/>
      <c r="Y15" s="110"/>
      <c r="Z15" s="110"/>
      <c r="AA15" s="110"/>
      <c r="AB15" s="110"/>
      <c r="AC15" s="110"/>
      <c r="AD15" s="110"/>
      <c r="AE15" s="110"/>
      <c r="AF15" s="110"/>
      <c r="AG15" s="110"/>
      <c r="AH15" s="110"/>
      <c r="AI15" s="110"/>
      <c r="AJ15" s="36"/>
    </row>
    <row r="16" spans="2:39" ht="14.1" customHeight="1" x14ac:dyDescent="0.15">
      <c r="B16" s="34"/>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35"/>
    </row>
    <row r="17" spans="2:36" ht="14.1" customHeight="1" x14ac:dyDescent="0.15">
      <c r="B17" s="34"/>
      <c r="C17" s="23" t="s">
        <v>33</v>
      </c>
      <c r="D17" s="16"/>
      <c r="E17" s="16"/>
      <c r="F17" s="17"/>
      <c r="G17" s="17"/>
      <c r="H17" s="17"/>
      <c r="I17" s="17"/>
      <c r="J17" s="17"/>
      <c r="K17" s="17"/>
      <c r="L17" s="17"/>
      <c r="M17" s="17"/>
      <c r="N17" s="17"/>
      <c r="O17" s="17"/>
      <c r="P17" s="23"/>
      <c r="Q17" s="19"/>
      <c r="R17" s="19"/>
      <c r="S17" s="55"/>
      <c r="T17" s="17"/>
      <c r="U17" s="132" t="s">
        <v>69</v>
      </c>
      <c r="V17" s="132"/>
      <c r="W17" s="132"/>
      <c r="X17" s="132"/>
      <c r="Y17" s="132"/>
      <c r="Z17" s="132"/>
      <c r="AA17" s="132"/>
      <c r="AB17" s="132"/>
      <c r="AC17" s="15" t="s">
        <v>34</v>
      </c>
      <c r="AJ17" s="35"/>
    </row>
    <row r="18" spans="2:36" ht="14.1" customHeight="1" x14ac:dyDescent="0.15">
      <c r="B18" s="34"/>
      <c r="C18" s="16" t="s">
        <v>35</v>
      </c>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35"/>
    </row>
    <row r="19" spans="2:36" ht="14.1" customHeight="1" x14ac:dyDescent="0.15">
      <c r="B19" s="34"/>
      <c r="C19" s="16" t="s">
        <v>36</v>
      </c>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35"/>
    </row>
    <row r="20" spans="2:36" ht="14.1" customHeight="1" x14ac:dyDescent="0.15">
      <c r="B20" s="34"/>
      <c r="C20" s="16"/>
      <c r="D20" s="16"/>
      <c r="E20" s="16"/>
      <c r="F20" s="16"/>
      <c r="G20" s="16"/>
      <c r="H20" s="16"/>
      <c r="I20" s="16"/>
      <c r="J20" s="16"/>
      <c r="K20" s="16"/>
      <c r="L20" s="16"/>
      <c r="M20" s="16"/>
      <c r="N20" s="16"/>
      <c r="O20" s="16"/>
      <c r="P20" s="16"/>
      <c r="Q20" s="16"/>
      <c r="R20" s="16" t="s">
        <v>7</v>
      </c>
      <c r="S20" s="16"/>
      <c r="T20" s="16"/>
      <c r="U20" s="16"/>
      <c r="V20" s="16"/>
      <c r="W20" s="16"/>
      <c r="X20" s="16"/>
      <c r="Y20" s="16"/>
      <c r="Z20" s="16"/>
      <c r="AA20" s="16"/>
      <c r="AB20" s="16"/>
      <c r="AC20" s="16"/>
      <c r="AD20" s="16"/>
      <c r="AE20" s="16"/>
      <c r="AF20" s="16"/>
      <c r="AG20" s="16"/>
      <c r="AH20" s="16"/>
      <c r="AI20" s="16"/>
      <c r="AJ20" s="35"/>
    </row>
    <row r="21" spans="2:36" ht="12.75" thickBot="1" x14ac:dyDescent="0.2">
      <c r="B21" s="34"/>
      <c r="C21" s="16" t="s">
        <v>37</v>
      </c>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35"/>
    </row>
    <row r="22" spans="2:36" ht="24.75" customHeight="1" thickBot="1" x14ac:dyDescent="0.2">
      <c r="B22" s="118">
        <f>B3</f>
        <v>0</v>
      </c>
      <c r="C22" s="119"/>
      <c r="D22" s="119"/>
      <c r="E22" s="119"/>
      <c r="F22" s="119"/>
      <c r="G22" s="120"/>
      <c r="H22" s="133">
        <f>H3</f>
        <v>0</v>
      </c>
      <c r="I22" s="134"/>
      <c r="J22" s="134"/>
      <c r="K22" s="134"/>
      <c r="L22" s="134"/>
      <c r="M22" s="135"/>
      <c r="N22" s="53"/>
      <c r="O22" s="51"/>
      <c r="P22" s="51"/>
      <c r="Q22" s="51"/>
      <c r="R22" s="51"/>
      <c r="S22" s="52"/>
      <c r="T22" s="53"/>
      <c r="U22" s="51"/>
      <c r="V22" s="51"/>
      <c r="W22" s="51"/>
      <c r="X22" s="51"/>
      <c r="Y22" s="52"/>
      <c r="Z22" s="53"/>
      <c r="AA22" s="51"/>
      <c r="AB22" s="51"/>
      <c r="AC22" s="51"/>
      <c r="AD22" s="51"/>
      <c r="AE22" s="52"/>
      <c r="AF22" s="53"/>
      <c r="AG22" s="51"/>
      <c r="AH22" s="51"/>
      <c r="AI22" s="51"/>
      <c r="AJ22" s="52"/>
    </row>
    <row r="23" spans="2:36" ht="14.1" customHeight="1" x14ac:dyDescent="0.15">
      <c r="B23" s="34"/>
      <c r="C23" s="17" t="s">
        <v>38</v>
      </c>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35"/>
    </row>
    <row r="24" spans="2:36" ht="14.1" customHeight="1" x14ac:dyDescent="0.15">
      <c r="B24" s="34"/>
      <c r="D24" s="17" t="s">
        <v>39</v>
      </c>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35"/>
    </row>
    <row r="25" spans="2:36" ht="14.1" customHeight="1" x14ac:dyDescent="0.15">
      <c r="B25" s="34"/>
      <c r="C25" s="26"/>
      <c r="D25" s="17" t="s">
        <v>40</v>
      </c>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35"/>
    </row>
    <row r="26" spans="2:36" ht="5.0999999999999996" customHeight="1" x14ac:dyDescent="0.15">
      <c r="B26" s="34"/>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35"/>
    </row>
    <row r="27" spans="2:36" ht="17.100000000000001" customHeight="1" x14ac:dyDescent="0.15">
      <c r="B27" s="34"/>
      <c r="C27" s="16"/>
      <c r="D27" s="16"/>
      <c r="E27" s="16"/>
      <c r="F27" s="16"/>
      <c r="G27" s="16"/>
      <c r="H27" s="16"/>
      <c r="I27" s="16"/>
      <c r="J27" s="16"/>
      <c r="K27" s="16"/>
      <c r="L27" s="16"/>
      <c r="M27" s="16"/>
      <c r="N27" s="16"/>
      <c r="O27" s="16"/>
      <c r="P27" s="16"/>
      <c r="Q27" s="16"/>
      <c r="R27" s="16" t="s">
        <v>7</v>
      </c>
      <c r="S27" s="16"/>
      <c r="T27" s="16"/>
      <c r="U27" s="16"/>
      <c r="V27" s="16"/>
      <c r="W27" s="16"/>
      <c r="X27" s="16"/>
      <c r="Y27" s="16"/>
      <c r="Z27" s="16"/>
      <c r="AA27" s="16"/>
      <c r="AB27" s="16"/>
      <c r="AC27" s="16"/>
      <c r="AD27" s="16"/>
      <c r="AE27" s="16"/>
      <c r="AF27" s="16"/>
      <c r="AG27" s="16"/>
      <c r="AH27" s="16"/>
      <c r="AI27" s="16"/>
      <c r="AJ27" s="35"/>
    </row>
    <row r="28" spans="2:36" ht="5.0999999999999996" customHeight="1" x14ac:dyDescent="0.15">
      <c r="B28" s="34"/>
      <c r="C28" s="16"/>
      <c r="D28" s="16"/>
      <c r="E28" s="16"/>
      <c r="F28" s="16"/>
      <c r="G28" s="16"/>
      <c r="H28" s="16"/>
      <c r="I28" s="16"/>
      <c r="J28" s="16"/>
      <c r="K28" s="16"/>
      <c r="N28" s="16"/>
      <c r="O28" s="16"/>
      <c r="P28" s="16"/>
      <c r="Q28" s="16"/>
      <c r="R28" s="16"/>
      <c r="S28" s="16"/>
      <c r="T28" s="16"/>
      <c r="U28" s="16"/>
      <c r="V28" s="16"/>
      <c r="W28" s="16"/>
      <c r="X28" s="16"/>
      <c r="Y28" s="16"/>
      <c r="Z28" s="16"/>
      <c r="AA28" s="16"/>
      <c r="AB28" s="16"/>
      <c r="AC28" s="16"/>
      <c r="AD28" s="16"/>
      <c r="AE28" s="16"/>
      <c r="AF28" s="16"/>
      <c r="AG28" s="16"/>
      <c r="AH28" s="16"/>
      <c r="AI28" s="16"/>
      <c r="AJ28" s="35"/>
    </row>
    <row r="29" spans="2:36" x14ac:dyDescent="0.15">
      <c r="B29" s="37"/>
      <c r="C29" s="16" t="s">
        <v>41</v>
      </c>
      <c r="D29" s="16"/>
      <c r="E29" s="16"/>
      <c r="F29" s="16"/>
      <c r="G29" s="16"/>
      <c r="H29" s="16"/>
      <c r="I29" s="16"/>
      <c r="K29" s="16"/>
      <c r="N29" s="16"/>
      <c r="O29" s="16"/>
      <c r="P29" s="16"/>
      <c r="Q29" s="16"/>
      <c r="R29" s="16"/>
      <c r="S29" s="16"/>
      <c r="T29" s="16"/>
      <c r="U29" s="16"/>
      <c r="V29" s="16"/>
      <c r="W29" s="16"/>
      <c r="X29" s="16"/>
      <c r="Y29" s="16"/>
      <c r="Z29" s="16"/>
      <c r="AA29" s="16"/>
      <c r="AB29" s="16"/>
      <c r="AC29" s="16"/>
      <c r="AD29" s="16"/>
      <c r="AE29" s="16"/>
      <c r="AF29" s="16"/>
      <c r="AG29" s="16"/>
      <c r="AH29" s="16"/>
      <c r="AI29" s="24"/>
      <c r="AJ29" s="35"/>
    </row>
    <row r="30" spans="2:36" ht="7.5" customHeight="1" x14ac:dyDescent="0.15">
      <c r="B30" s="37"/>
      <c r="C30" s="16"/>
      <c r="D30" s="16"/>
      <c r="E30" s="16"/>
      <c r="F30" s="16"/>
      <c r="G30" s="16"/>
      <c r="H30" s="16"/>
      <c r="I30" s="16"/>
      <c r="K30" s="16"/>
      <c r="N30" s="16"/>
      <c r="O30" s="16"/>
      <c r="P30" s="16"/>
      <c r="Q30" s="16"/>
      <c r="R30" s="16"/>
      <c r="S30" s="16"/>
      <c r="T30" s="16"/>
      <c r="U30" s="16"/>
      <c r="V30" s="16"/>
      <c r="W30" s="16"/>
      <c r="X30" s="16"/>
      <c r="Y30" s="16"/>
      <c r="Z30" s="17"/>
      <c r="AA30" s="17"/>
      <c r="AB30" s="17"/>
      <c r="AC30" s="17"/>
      <c r="AD30" s="17"/>
      <c r="AE30" s="17"/>
      <c r="AF30" s="16"/>
      <c r="AG30" s="16"/>
      <c r="AH30" s="16"/>
      <c r="AI30" s="24"/>
      <c r="AJ30" s="35"/>
    </row>
    <row r="31" spans="2:36" x14ac:dyDescent="0.15">
      <c r="B31" s="34"/>
      <c r="C31" s="25"/>
      <c r="D31" s="16"/>
      <c r="E31" s="16"/>
      <c r="F31" s="107" t="s">
        <v>42</v>
      </c>
      <c r="G31" s="107"/>
      <c r="H31" s="107"/>
      <c r="I31" s="16"/>
      <c r="J31" s="116" t="s">
        <v>43</v>
      </c>
      <c r="K31" s="16"/>
      <c r="L31" s="116">
        <v>100</v>
      </c>
      <c r="M31" s="116"/>
      <c r="N31" s="16"/>
      <c r="O31" s="16"/>
      <c r="P31" s="16"/>
      <c r="Q31" s="16"/>
      <c r="R31" s="16"/>
      <c r="S31" s="16"/>
      <c r="T31" s="57"/>
      <c r="U31" s="57"/>
      <c r="V31" s="57"/>
      <c r="W31" s="57"/>
      <c r="X31" s="57"/>
      <c r="Y31" s="57"/>
      <c r="Z31" s="58"/>
      <c r="AA31" s="58"/>
      <c r="AB31" s="58"/>
      <c r="AC31" s="58"/>
      <c r="AD31" s="58"/>
      <c r="AE31" s="58"/>
      <c r="AF31" s="58"/>
      <c r="AG31" s="58"/>
      <c r="AH31" s="16"/>
      <c r="AI31" s="56"/>
      <c r="AJ31" s="35"/>
    </row>
    <row r="32" spans="2:36" ht="27" customHeight="1" x14ac:dyDescent="0.15">
      <c r="B32" s="34"/>
      <c r="C32" s="26"/>
      <c r="D32" s="26"/>
      <c r="E32" s="16"/>
      <c r="G32" s="16" t="s">
        <v>44</v>
      </c>
      <c r="I32" s="16"/>
      <c r="J32" s="116"/>
      <c r="K32" s="16"/>
      <c r="L32" s="116"/>
      <c r="M32" s="116"/>
      <c r="N32" s="16"/>
      <c r="O32" s="16"/>
      <c r="P32" s="16"/>
      <c r="Q32" s="16"/>
      <c r="R32" s="16"/>
      <c r="S32" s="16"/>
      <c r="U32" s="16"/>
      <c r="V32" s="16" t="s">
        <v>8</v>
      </c>
      <c r="W32" s="21"/>
      <c r="X32" s="137" t="str">
        <f>IF(ISERROR(ROUNDDOWN((V36-V34)/V36*100,1))," ",ROUNDDOWN((V36-V34)/V36*100,1))</f>
        <v xml:space="preserve"> </v>
      </c>
      <c r="Y32" s="138"/>
      <c r="Z32" s="138"/>
      <c r="AA32" s="138"/>
      <c r="AB32" s="138"/>
      <c r="AC32" s="138"/>
      <c r="AD32" s="138"/>
      <c r="AE32" s="138"/>
      <c r="AF32" s="21" t="s">
        <v>45</v>
      </c>
      <c r="AG32" s="58"/>
      <c r="AJ32" s="35"/>
    </row>
    <row r="33" spans="2:37" ht="3.75" customHeight="1" x14ac:dyDescent="0.15">
      <c r="B33" s="34"/>
      <c r="C33" s="16"/>
      <c r="D33" s="16"/>
      <c r="E33" s="16"/>
      <c r="F33" s="16"/>
      <c r="H33" s="16"/>
      <c r="I33" s="16"/>
      <c r="K33" s="16"/>
      <c r="N33" s="16"/>
      <c r="O33" s="16"/>
      <c r="P33" s="16"/>
      <c r="Q33" s="16"/>
      <c r="R33" s="16"/>
      <c r="S33" s="16"/>
      <c r="T33" s="16"/>
      <c r="U33" s="16"/>
      <c r="V33" s="59"/>
      <c r="AJ33" s="35"/>
    </row>
    <row r="34" spans="2:37" ht="27" customHeight="1" x14ac:dyDescent="0.15">
      <c r="B34" s="34"/>
      <c r="C34" s="23"/>
      <c r="D34" s="60" t="s">
        <v>46</v>
      </c>
      <c r="E34" s="16" t="s">
        <v>90</v>
      </c>
      <c r="F34" s="16"/>
      <c r="G34" s="16"/>
      <c r="H34" s="16"/>
      <c r="I34" s="16"/>
      <c r="J34" s="16"/>
      <c r="K34" s="16"/>
      <c r="L34" s="136">
        <f>証明資料!$D$17</f>
        <v>0</v>
      </c>
      <c r="M34" s="136"/>
      <c r="N34" s="16" t="s">
        <v>91</v>
      </c>
      <c r="O34" s="16"/>
      <c r="P34" s="16"/>
      <c r="Q34" s="16"/>
      <c r="R34" s="16"/>
      <c r="S34" s="16"/>
      <c r="T34" s="16"/>
      <c r="U34" s="16"/>
      <c r="V34" s="130" t="str">
        <f>証明資料!Q34</f>
        <v/>
      </c>
      <c r="W34" s="131"/>
      <c r="X34" s="131"/>
      <c r="Y34" s="131"/>
      <c r="Z34" s="131"/>
      <c r="AA34" s="131"/>
      <c r="AB34" s="131"/>
      <c r="AC34" s="131"/>
      <c r="AD34" s="131"/>
      <c r="AE34" s="131"/>
      <c r="AF34" s="27" t="s">
        <v>13</v>
      </c>
      <c r="AG34" s="15" t="s">
        <v>47</v>
      </c>
      <c r="AJ34" s="35"/>
    </row>
    <row r="35" spans="2:37" ht="4.1500000000000004" customHeight="1" x14ac:dyDescent="0.15">
      <c r="B35" s="34"/>
      <c r="F35" s="16"/>
      <c r="G35" s="16"/>
      <c r="H35" s="16"/>
      <c r="I35" s="16"/>
      <c r="J35" s="16"/>
      <c r="K35" s="16"/>
      <c r="L35" s="16"/>
      <c r="M35" s="16"/>
      <c r="N35" s="16"/>
      <c r="O35" s="16"/>
      <c r="P35" s="16"/>
      <c r="Q35" s="16"/>
      <c r="R35" s="16"/>
      <c r="S35" s="16"/>
      <c r="T35" s="16"/>
      <c r="U35" s="16"/>
      <c r="V35" s="61"/>
      <c r="W35" s="62"/>
      <c r="X35" s="62"/>
      <c r="Y35" s="62"/>
      <c r="Z35" s="62"/>
      <c r="AA35" s="62"/>
      <c r="AB35" s="62"/>
      <c r="AC35" s="62"/>
      <c r="AD35" s="62"/>
      <c r="AE35" s="62"/>
      <c r="AF35" s="24"/>
      <c r="AG35" s="56"/>
      <c r="AH35" s="56"/>
      <c r="AI35" s="56"/>
      <c r="AJ35" s="35"/>
    </row>
    <row r="36" spans="2:37" ht="27" customHeight="1" x14ac:dyDescent="0.15">
      <c r="B36" s="34"/>
      <c r="C36" s="23"/>
      <c r="D36" s="60" t="s">
        <v>48</v>
      </c>
      <c r="E36" s="16" t="s">
        <v>89</v>
      </c>
      <c r="F36" s="16"/>
      <c r="G36" s="16"/>
      <c r="H36" s="16"/>
      <c r="I36" s="16"/>
      <c r="J36" s="16"/>
      <c r="K36" s="16"/>
      <c r="L36" s="16"/>
      <c r="M36" s="136">
        <f>証明資料!$D$17</f>
        <v>0</v>
      </c>
      <c r="N36" s="136"/>
      <c r="O36" s="16" t="s">
        <v>91</v>
      </c>
      <c r="P36" s="16"/>
      <c r="Q36" s="16"/>
      <c r="R36" s="16"/>
      <c r="S36" s="16"/>
      <c r="T36" s="16"/>
      <c r="U36" s="16"/>
      <c r="V36" s="130" t="str">
        <f>証明資料!Q35</f>
        <v/>
      </c>
      <c r="W36" s="131"/>
      <c r="X36" s="131"/>
      <c r="Y36" s="131"/>
      <c r="Z36" s="131"/>
      <c r="AA36" s="131"/>
      <c r="AB36" s="131"/>
      <c r="AC36" s="131"/>
      <c r="AD36" s="131"/>
      <c r="AE36" s="131"/>
      <c r="AF36" s="27" t="s">
        <v>13</v>
      </c>
      <c r="AG36" s="15" t="s">
        <v>47</v>
      </c>
      <c r="AI36" s="22"/>
      <c r="AJ36" s="35"/>
    </row>
    <row r="37" spans="2:37" ht="6" customHeight="1" x14ac:dyDescent="0.15">
      <c r="B37" s="38"/>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39"/>
    </row>
    <row r="38" spans="2:37" ht="6" customHeight="1" x14ac:dyDescent="0.15">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row>
    <row r="39" spans="2:37" ht="14.1" customHeight="1" x14ac:dyDescent="0.15">
      <c r="B39" s="128" t="s">
        <v>49</v>
      </c>
      <c r="C39" s="128"/>
      <c r="D39" s="129" t="s">
        <v>57</v>
      </c>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63"/>
    </row>
    <row r="40" spans="2:37" ht="14.1" customHeight="1" x14ac:dyDescent="0.15">
      <c r="B40" s="64"/>
      <c r="C40" s="64"/>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63"/>
    </row>
    <row r="41" spans="2:37" ht="12" customHeight="1" x14ac:dyDescent="0.15">
      <c r="B41" s="15" t="s">
        <v>59</v>
      </c>
    </row>
    <row r="42" spans="2:37" ht="12" customHeight="1" x14ac:dyDescent="0.15">
      <c r="B42" s="15" t="s">
        <v>58</v>
      </c>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row>
    <row r="43" spans="2:37" ht="12" customHeight="1" x14ac:dyDescent="0.15">
      <c r="B43" s="66" t="s">
        <v>50</v>
      </c>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row>
    <row r="44" spans="2:37" ht="12" customHeight="1" x14ac:dyDescent="0.15">
      <c r="B44" s="66" t="s">
        <v>51</v>
      </c>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row>
    <row r="45" spans="2:37" ht="12" customHeight="1" x14ac:dyDescent="0.15">
      <c r="B45" s="18" t="s">
        <v>52</v>
      </c>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row>
    <row r="46" spans="2:37" ht="12" customHeight="1" x14ac:dyDescent="0.15">
      <c r="B46" s="18" t="s">
        <v>53</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row>
    <row r="47" spans="2:37" ht="12" customHeight="1" x14ac:dyDescent="0.15">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row>
    <row r="48" spans="2:37" ht="24.75" customHeight="1" x14ac:dyDescent="0.15">
      <c r="B48" s="15" t="s">
        <v>14</v>
      </c>
      <c r="D48" s="28"/>
      <c r="E48" s="125"/>
      <c r="F48" s="125"/>
      <c r="G48" s="125"/>
    </row>
    <row r="49" spans="1:40" ht="5.25" customHeight="1" x14ac:dyDescent="0.15">
      <c r="D49" s="28"/>
    </row>
    <row r="50" spans="1:40" ht="25.5" customHeight="1" x14ac:dyDescent="0.15">
      <c r="B50" s="126"/>
      <c r="C50" s="126"/>
      <c r="D50" s="126"/>
      <c r="E50" s="126"/>
      <c r="F50" s="126"/>
      <c r="G50" s="126"/>
      <c r="H50" s="47"/>
      <c r="I50" s="127"/>
      <c r="J50" s="127"/>
      <c r="K50" s="29"/>
    </row>
    <row r="51" spans="1:40" ht="18.75" customHeight="1" x14ac:dyDescent="0.15">
      <c r="C51" s="15" t="s">
        <v>15</v>
      </c>
      <c r="AM51" s="90">
        <v>44045</v>
      </c>
      <c r="AN51" s="15" t="s">
        <v>72</v>
      </c>
    </row>
    <row r="52" spans="1:40" ht="24.75" customHeight="1" x14ac:dyDescent="0.15">
      <c r="C52" s="15" t="s">
        <v>16</v>
      </c>
      <c r="M52" s="126"/>
      <c r="N52" s="126"/>
      <c r="O52" s="126"/>
      <c r="P52" s="126"/>
      <c r="Q52" s="126"/>
      <c r="R52" s="126"/>
      <c r="S52" s="126"/>
      <c r="T52" s="126"/>
      <c r="U52" s="139" t="s">
        <v>27</v>
      </c>
      <c r="V52" s="139"/>
      <c r="W52" s="139"/>
      <c r="X52" s="141"/>
      <c r="Y52" s="141"/>
      <c r="Z52" s="141"/>
      <c r="AA52" s="141"/>
      <c r="AB52" s="141"/>
      <c r="AC52" s="141"/>
      <c r="AD52" s="141"/>
      <c r="AE52" s="141"/>
      <c r="AF52" s="30" t="s">
        <v>28</v>
      </c>
      <c r="AG52" s="30"/>
    </row>
    <row r="53" spans="1:40" ht="23.25" customHeight="1" x14ac:dyDescent="0.15">
      <c r="AM53" s="90">
        <v>44074</v>
      </c>
      <c r="AN53" s="15" t="s">
        <v>73</v>
      </c>
    </row>
    <row r="54" spans="1:40" ht="24.75" customHeight="1" x14ac:dyDescent="0.15">
      <c r="T54" s="16"/>
      <c r="U54" s="16"/>
      <c r="W54" s="73"/>
      <c r="X54" s="16" t="s">
        <v>17</v>
      </c>
      <c r="Y54" s="73"/>
      <c r="Z54" s="73"/>
      <c r="AB54" s="116" t="s">
        <v>18</v>
      </c>
      <c r="AC54" s="116"/>
      <c r="AD54" s="116"/>
      <c r="AE54" s="116"/>
      <c r="AF54" s="116"/>
      <c r="AG54" s="116"/>
      <c r="AH54" s="116"/>
      <c r="AN54" s="15" t="s">
        <v>74</v>
      </c>
    </row>
    <row r="55" spans="1:40" ht="23.25" customHeight="1" x14ac:dyDescent="0.15">
      <c r="A55" s="83"/>
      <c r="B55" s="83"/>
      <c r="C55" s="83"/>
      <c r="D55" s="83"/>
      <c r="E55" s="83"/>
      <c r="F55" s="83"/>
      <c r="G55" s="83"/>
      <c r="H55" s="83"/>
      <c r="I55" s="83"/>
      <c r="J55" s="83"/>
      <c r="K55" s="83"/>
      <c r="L55" s="83"/>
      <c r="M55" s="83"/>
      <c r="N55" s="83"/>
      <c r="P55" s="83" t="s">
        <v>70</v>
      </c>
      <c r="Q55" s="83"/>
      <c r="S55" s="83"/>
      <c r="T55" s="83"/>
      <c r="U55" s="83"/>
      <c r="V55" s="83"/>
      <c r="W55" s="83"/>
      <c r="X55" s="83"/>
      <c r="Y55" s="83"/>
      <c r="Z55" s="83"/>
      <c r="AA55" s="83"/>
      <c r="AB55" s="83"/>
      <c r="AC55" s="83"/>
      <c r="AD55" s="83"/>
      <c r="AE55" s="83"/>
      <c r="AF55" s="83"/>
      <c r="AG55" s="83"/>
      <c r="AH55" s="83"/>
      <c r="AI55" s="83"/>
      <c r="AJ55" s="83"/>
      <c r="AK55" s="83"/>
    </row>
    <row r="56" spans="1:40" ht="15.75" customHeight="1" x14ac:dyDescent="0.15">
      <c r="B56" s="49" t="s">
        <v>54</v>
      </c>
      <c r="C56" s="49"/>
      <c r="D56" s="49"/>
      <c r="E56" s="50"/>
    </row>
    <row r="57" spans="1:40" ht="15" customHeight="1" thickBot="1" x14ac:dyDescent="0.2">
      <c r="B57" s="111" t="s">
        <v>31</v>
      </c>
      <c r="C57" s="112"/>
      <c r="D57" s="112"/>
      <c r="E57" s="112"/>
      <c r="F57" s="112"/>
      <c r="G57" s="112"/>
      <c r="H57" s="112"/>
      <c r="I57" s="112"/>
      <c r="J57" s="112"/>
      <c r="K57" s="112"/>
      <c r="L57" s="112"/>
      <c r="M57" s="112"/>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4"/>
    </row>
    <row r="58" spans="1:40" ht="24.75" customHeight="1" thickBot="1" x14ac:dyDescent="0.2">
      <c r="B58" s="118">
        <f>B3</f>
        <v>0</v>
      </c>
      <c r="C58" s="119"/>
      <c r="D58" s="119"/>
      <c r="E58" s="119"/>
      <c r="F58" s="119"/>
      <c r="G58" s="120"/>
      <c r="H58" s="142">
        <f>H3</f>
        <v>0</v>
      </c>
      <c r="I58" s="143"/>
      <c r="J58" s="143"/>
      <c r="K58" s="143"/>
      <c r="L58" s="143"/>
      <c r="M58" s="144"/>
      <c r="N58" s="53"/>
      <c r="O58" s="51"/>
      <c r="P58" s="51"/>
      <c r="Q58" s="51"/>
      <c r="R58" s="51"/>
      <c r="S58" s="52"/>
      <c r="T58" s="53"/>
      <c r="U58" s="51"/>
      <c r="V58" s="51"/>
      <c r="W58" s="51"/>
      <c r="X58" s="51"/>
      <c r="Y58" s="52"/>
      <c r="Z58" s="53"/>
      <c r="AA58" s="51"/>
      <c r="AB58" s="51"/>
      <c r="AC58" s="51"/>
      <c r="AD58" s="51"/>
      <c r="AE58" s="52"/>
      <c r="AF58" s="54"/>
      <c r="AG58" s="54"/>
      <c r="AH58" s="54"/>
      <c r="AI58" s="54"/>
      <c r="AJ58" s="39"/>
    </row>
    <row r="59" spans="1:40" ht="14.1" customHeight="1" x14ac:dyDescent="0.15">
      <c r="B59" s="31"/>
      <c r="C59" s="32"/>
      <c r="D59" s="32"/>
      <c r="E59" s="32"/>
      <c r="F59" s="32"/>
      <c r="G59" s="32"/>
      <c r="H59" s="16"/>
      <c r="I59" s="16"/>
      <c r="J59" s="16"/>
      <c r="K59" s="16"/>
      <c r="L59" s="16"/>
      <c r="M59" s="16"/>
      <c r="N59" s="32"/>
      <c r="O59" s="32"/>
      <c r="P59" s="32"/>
      <c r="Q59" s="32"/>
      <c r="R59" s="32"/>
      <c r="S59" s="32"/>
      <c r="T59" s="32"/>
      <c r="U59" s="32"/>
      <c r="V59" s="32"/>
      <c r="W59" s="32"/>
      <c r="X59" s="32"/>
      <c r="Y59" s="32"/>
      <c r="Z59" s="32"/>
      <c r="AA59" s="32"/>
      <c r="AB59" s="32"/>
      <c r="AC59" s="32"/>
      <c r="AD59" s="32"/>
      <c r="AE59" s="32"/>
      <c r="AF59" s="32"/>
      <c r="AG59" s="32"/>
      <c r="AH59" s="32"/>
      <c r="AI59" s="32"/>
      <c r="AJ59" s="33"/>
    </row>
    <row r="60" spans="1:40" ht="14.1" customHeight="1" x14ac:dyDescent="0.15">
      <c r="B60" s="34"/>
      <c r="C60" s="16"/>
      <c r="D60" s="16"/>
      <c r="E60" s="121" t="s">
        <v>56</v>
      </c>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6"/>
      <c r="AI60" s="16"/>
      <c r="AJ60" s="35"/>
    </row>
    <row r="61" spans="1:40" ht="14.1" customHeight="1" x14ac:dyDescent="0.15">
      <c r="B61" s="34"/>
      <c r="C61" s="16"/>
      <c r="D61" s="16"/>
      <c r="E61" s="16"/>
      <c r="F61" s="16"/>
      <c r="G61" s="16"/>
      <c r="H61" s="16"/>
      <c r="I61" s="16"/>
      <c r="J61" s="115"/>
      <c r="K61" s="115"/>
      <c r="L61" s="115"/>
      <c r="M61" s="115"/>
      <c r="N61" s="115"/>
      <c r="O61" s="115"/>
      <c r="P61" s="115"/>
      <c r="Q61" s="115"/>
      <c r="R61" s="115"/>
      <c r="S61" s="115"/>
      <c r="T61" s="115"/>
      <c r="U61" s="115"/>
      <c r="V61" s="115"/>
      <c r="W61" s="115"/>
      <c r="X61" s="115"/>
      <c r="Y61" s="115"/>
      <c r="Z61" s="115"/>
      <c r="AA61" s="16"/>
      <c r="AB61" s="16"/>
      <c r="AC61" s="16"/>
      <c r="AD61" s="16"/>
      <c r="AE61" s="16"/>
      <c r="AF61" s="16"/>
      <c r="AG61" s="16"/>
      <c r="AH61" s="16"/>
      <c r="AI61" s="16"/>
      <c r="AJ61" s="35"/>
    </row>
    <row r="62" spans="1:40" ht="14.1" customHeight="1" x14ac:dyDescent="0.15">
      <c r="B62" s="34"/>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35"/>
    </row>
    <row r="63" spans="1:40" ht="24" customHeight="1" x14ac:dyDescent="0.15">
      <c r="B63" s="34"/>
      <c r="C63" s="16"/>
      <c r="D63" s="16"/>
      <c r="E63" s="16"/>
      <c r="F63" s="16"/>
      <c r="G63" s="16"/>
      <c r="H63" s="16"/>
      <c r="I63" s="16"/>
      <c r="J63" s="16"/>
      <c r="K63" s="16"/>
      <c r="L63" s="16"/>
      <c r="M63" s="16"/>
      <c r="N63" s="16"/>
      <c r="O63" s="16"/>
      <c r="P63" s="16"/>
      <c r="Q63" s="16"/>
      <c r="R63" s="16"/>
      <c r="S63" s="16"/>
      <c r="T63" s="16"/>
      <c r="U63" s="16"/>
      <c r="V63" s="16"/>
      <c r="W63" s="16"/>
      <c r="X63" s="16"/>
      <c r="Y63" s="116" t="s">
        <v>32</v>
      </c>
      <c r="Z63" s="116"/>
      <c r="AA63" s="117">
        <f>AA8</f>
        <v>0</v>
      </c>
      <c r="AB63" s="117"/>
      <c r="AC63" s="17" t="s">
        <v>0</v>
      </c>
      <c r="AD63" s="117">
        <f>AD8</f>
        <v>0</v>
      </c>
      <c r="AE63" s="117"/>
      <c r="AF63" s="72" t="s">
        <v>1</v>
      </c>
      <c r="AG63" s="117">
        <f>AG8</f>
        <v>0</v>
      </c>
      <c r="AH63" s="117"/>
      <c r="AI63" s="17" t="s">
        <v>2</v>
      </c>
      <c r="AJ63" s="35"/>
    </row>
    <row r="64" spans="1:40" ht="14.1" customHeight="1" x14ac:dyDescent="0.15">
      <c r="B64" s="34"/>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35"/>
    </row>
    <row r="65" spans="2:36" ht="14.1" customHeight="1" x14ac:dyDescent="0.15">
      <c r="B65" s="34"/>
      <c r="C65" s="16" t="s">
        <v>55</v>
      </c>
      <c r="D65" s="16"/>
      <c r="E65" s="16"/>
      <c r="F65" s="16"/>
      <c r="G65" s="17"/>
      <c r="H65" s="17"/>
      <c r="I65" s="17"/>
      <c r="J65" s="17"/>
      <c r="K65" s="17"/>
      <c r="L65" s="17"/>
      <c r="M65" s="17"/>
      <c r="N65" s="16"/>
      <c r="O65" s="16"/>
      <c r="P65" s="16"/>
      <c r="Q65" s="16"/>
      <c r="R65" s="16"/>
      <c r="S65" s="16"/>
      <c r="T65" s="16"/>
      <c r="U65" s="16"/>
      <c r="V65" s="16"/>
      <c r="W65" s="16"/>
      <c r="X65" s="16"/>
      <c r="Y65" s="16"/>
      <c r="Z65" s="16"/>
      <c r="AA65" s="16"/>
      <c r="AB65" s="16"/>
      <c r="AC65" s="16"/>
      <c r="AD65" s="16"/>
      <c r="AE65" s="16"/>
      <c r="AF65" s="16"/>
      <c r="AG65" s="16"/>
      <c r="AH65" s="16"/>
      <c r="AI65" s="16"/>
      <c r="AJ65" s="35"/>
    </row>
    <row r="66" spans="2:36" ht="14.1" customHeight="1" x14ac:dyDescent="0.15">
      <c r="B66" s="34"/>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35"/>
    </row>
    <row r="67" spans="2:36" ht="21" customHeight="1" x14ac:dyDescent="0.15">
      <c r="B67" s="34"/>
      <c r="C67" s="16"/>
      <c r="D67" s="16"/>
      <c r="E67" s="16"/>
      <c r="F67" s="16"/>
      <c r="G67" s="16"/>
      <c r="H67" s="16"/>
      <c r="I67" s="16"/>
      <c r="J67" s="16"/>
      <c r="K67" s="16"/>
      <c r="L67" s="16"/>
      <c r="M67" s="16"/>
      <c r="N67" s="16"/>
      <c r="O67" s="16"/>
      <c r="P67" s="16"/>
      <c r="Q67" s="16"/>
      <c r="R67" s="16"/>
      <c r="S67" s="16"/>
      <c r="T67" s="104" t="s">
        <v>3</v>
      </c>
      <c r="U67" s="104"/>
      <c r="V67" s="104"/>
      <c r="W67" s="16"/>
      <c r="X67" s="105">
        <f>X12</f>
        <v>0</v>
      </c>
      <c r="Y67" s="105"/>
      <c r="Z67" s="105"/>
      <c r="AA67" s="105"/>
      <c r="AB67" s="105"/>
      <c r="AC67" s="105"/>
      <c r="AD67" s="105"/>
      <c r="AE67" s="105"/>
      <c r="AF67" s="105"/>
      <c r="AG67" s="105"/>
      <c r="AH67" s="105"/>
      <c r="AI67" s="105"/>
      <c r="AJ67" s="35"/>
    </row>
    <row r="68" spans="2:36" ht="21" customHeight="1" x14ac:dyDescent="0.15">
      <c r="B68" s="34"/>
      <c r="C68" s="16"/>
      <c r="D68" s="16"/>
      <c r="E68" s="16"/>
      <c r="F68" s="16"/>
      <c r="G68" s="16"/>
      <c r="H68" s="16"/>
      <c r="I68" s="16"/>
      <c r="J68" s="16"/>
      <c r="K68" s="16"/>
      <c r="L68" s="16"/>
      <c r="M68" s="16"/>
      <c r="N68" s="16"/>
      <c r="O68" s="16"/>
      <c r="P68" s="16"/>
      <c r="Q68" s="16"/>
      <c r="R68" s="16"/>
      <c r="S68" s="16"/>
      <c r="T68" s="107" t="s">
        <v>4</v>
      </c>
      <c r="U68" s="107"/>
      <c r="V68" s="107"/>
      <c r="W68" s="21"/>
      <c r="X68" s="106"/>
      <c r="Y68" s="106"/>
      <c r="Z68" s="106"/>
      <c r="AA68" s="106"/>
      <c r="AB68" s="106"/>
      <c r="AC68" s="106"/>
      <c r="AD68" s="106"/>
      <c r="AE68" s="106"/>
      <c r="AF68" s="106"/>
      <c r="AG68" s="106"/>
      <c r="AH68" s="106"/>
      <c r="AI68" s="106"/>
      <c r="AJ68" s="35"/>
    </row>
    <row r="69" spans="2:36" ht="21.75" customHeight="1" x14ac:dyDescent="0.15">
      <c r="B69" s="34"/>
      <c r="C69" s="16"/>
      <c r="D69" s="16"/>
      <c r="E69" s="16"/>
      <c r="F69" s="16"/>
      <c r="G69" s="16"/>
      <c r="H69" s="16"/>
      <c r="I69" s="16"/>
      <c r="J69" s="16"/>
      <c r="K69" s="16"/>
      <c r="L69" s="16"/>
      <c r="M69" s="16"/>
      <c r="N69" s="16"/>
      <c r="O69" s="16"/>
      <c r="P69" s="16"/>
      <c r="Q69" s="16"/>
      <c r="R69" s="16"/>
      <c r="S69" s="16"/>
      <c r="T69" s="108" t="s">
        <v>5</v>
      </c>
      <c r="U69" s="108"/>
      <c r="V69" s="108"/>
      <c r="W69" s="16"/>
      <c r="X69" s="109">
        <f>X14</f>
        <v>0</v>
      </c>
      <c r="Y69" s="109"/>
      <c r="Z69" s="109"/>
      <c r="AA69" s="109"/>
      <c r="AB69" s="109"/>
      <c r="AC69" s="109"/>
      <c r="AD69" s="109"/>
      <c r="AE69" s="109"/>
      <c r="AF69" s="109"/>
      <c r="AG69" s="109"/>
      <c r="AH69" s="109"/>
      <c r="AI69" s="109"/>
      <c r="AJ69" s="35"/>
    </row>
    <row r="70" spans="2:36" ht="21.75" customHeight="1" x14ac:dyDescent="0.15">
      <c r="B70" s="34"/>
      <c r="C70" s="16"/>
      <c r="D70" s="16"/>
      <c r="E70" s="16"/>
      <c r="F70" s="16"/>
      <c r="G70" s="16"/>
      <c r="H70" s="16"/>
      <c r="I70" s="16"/>
      <c r="J70" s="16"/>
      <c r="K70" s="16"/>
      <c r="L70" s="16"/>
      <c r="M70" s="16"/>
      <c r="N70" s="16"/>
      <c r="O70" s="16"/>
      <c r="P70" s="16"/>
      <c r="Q70" s="16"/>
      <c r="R70" s="16"/>
      <c r="S70" s="16"/>
      <c r="T70" s="20" t="s">
        <v>6</v>
      </c>
      <c r="U70" s="21"/>
      <c r="V70" s="21"/>
      <c r="W70" s="21"/>
      <c r="X70" s="110"/>
      <c r="Y70" s="110"/>
      <c r="Z70" s="110"/>
      <c r="AA70" s="110"/>
      <c r="AB70" s="110"/>
      <c r="AC70" s="110"/>
      <c r="AD70" s="110"/>
      <c r="AE70" s="110"/>
      <c r="AF70" s="110"/>
      <c r="AG70" s="110"/>
      <c r="AH70" s="110"/>
      <c r="AI70" s="110"/>
      <c r="AJ70" s="36"/>
    </row>
    <row r="71" spans="2:36" ht="14.1" customHeight="1" x14ac:dyDescent="0.15">
      <c r="B71" s="34"/>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35"/>
    </row>
    <row r="72" spans="2:36" ht="14.1" customHeight="1" x14ac:dyDescent="0.15">
      <c r="B72" s="34"/>
      <c r="C72" s="23" t="s">
        <v>33</v>
      </c>
      <c r="D72" s="16"/>
      <c r="E72" s="16"/>
      <c r="F72" s="17"/>
      <c r="G72" s="17"/>
      <c r="H72" s="17"/>
      <c r="I72" s="17"/>
      <c r="J72" s="17"/>
      <c r="K72" s="17"/>
      <c r="L72" s="17"/>
      <c r="M72" s="17"/>
      <c r="N72" s="17"/>
      <c r="O72" s="17"/>
      <c r="P72" s="23"/>
      <c r="Q72" s="76"/>
      <c r="R72" s="76"/>
      <c r="S72" s="55"/>
      <c r="T72" s="17"/>
      <c r="U72" s="132" t="s">
        <v>69</v>
      </c>
      <c r="V72" s="132"/>
      <c r="W72" s="132"/>
      <c r="X72" s="132"/>
      <c r="Y72" s="132"/>
      <c r="Z72" s="132"/>
      <c r="AA72" s="132"/>
      <c r="AB72" s="132"/>
      <c r="AC72" s="15" t="s">
        <v>34</v>
      </c>
      <c r="AJ72" s="35"/>
    </row>
    <row r="73" spans="2:36" ht="14.1" customHeight="1" x14ac:dyDescent="0.15">
      <c r="B73" s="34"/>
      <c r="C73" s="16" t="s">
        <v>35</v>
      </c>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35"/>
    </row>
    <row r="74" spans="2:36" ht="14.1" customHeight="1" x14ac:dyDescent="0.15">
      <c r="B74" s="34"/>
      <c r="C74" s="16" t="s">
        <v>36</v>
      </c>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35"/>
    </row>
    <row r="75" spans="2:36" ht="14.1" customHeight="1" x14ac:dyDescent="0.15">
      <c r="B75" s="34"/>
      <c r="C75" s="16"/>
      <c r="D75" s="16"/>
      <c r="E75" s="16"/>
      <c r="F75" s="16"/>
      <c r="G75" s="16"/>
      <c r="H75" s="16"/>
      <c r="I75" s="16"/>
      <c r="J75" s="16"/>
      <c r="K75" s="16"/>
      <c r="L75" s="16"/>
      <c r="M75" s="16"/>
      <c r="N75" s="16"/>
      <c r="O75" s="16"/>
      <c r="P75" s="16"/>
      <c r="Q75" s="16"/>
      <c r="R75" s="16" t="s">
        <v>7</v>
      </c>
      <c r="S75" s="16"/>
      <c r="T75" s="16"/>
      <c r="U75" s="16"/>
      <c r="V75" s="16"/>
      <c r="W75" s="16"/>
      <c r="X75" s="16"/>
      <c r="Y75" s="16"/>
      <c r="Z75" s="16"/>
      <c r="AA75" s="16"/>
      <c r="AB75" s="16"/>
      <c r="AC75" s="16"/>
      <c r="AD75" s="16"/>
      <c r="AE75" s="16"/>
      <c r="AF75" s="16"/>
      <c r="AG75" s="16"/>
      <c r="AH75" s="16"/>
      <c r="AI75" s="16"/>
      <c r="AJ75" s="35"/>
    </row>
    <row r="76" spans="2:36" ht="12.75" thickBot="1" x14ac:dyDescent="0.2">
      <c r="B76" s="34"/>
      <c r="C76" s="16" t="s">
        <v>37</v>
      </c>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35"/>
    </row>
    <row r="77" spans="2:36" ht="24.75" customHeight="1" thickBot="1" x14ac:dyDescent="0.2">
      <c r="B77" s="118">
        <f>B58</f>
        <v>0</v>
      </c>
      <c r="C77" s="119"/>
      <c r="D77" s="119"/>
      <c r="E77" s="119"/>
      <c r="F77" s="119"/>
      <c r="G77" s="120"/>
      <c r="H77" s="142">
        <f>H58</f>
        <v>0</v>
      </c>
      <c r="I77" s="143"/>
      <c r="J77" s="143"/>
      <c r="K77" s="143"/>
      <c r="L77" s="143"/>
      <c r="M77" s="144"/>
      <c r="N77" s="53"/>
      <c r="O77" s="51"/>
      <c r="P77" s="51"/>
      <c r="Q77" s="51"/>
      <c r="R77" s="51"/>
      <c r="S77" s="52"/>
      <c r="T77" s="53"/>
      <c r="U77" s="51"/>
      <c r="V77" s="51"/>
      <c r="W77" s="51"/>
      <c r="X77" s="51"/>
      <c r="Y77" s="52"/>
      <c r="Z77" s="53"/>
      <c r="AA77" s="51"/>
      <c r="AB77" s="51"/>
      <c r="AC77" s="51"/>
      <c r="AD77" s="51"/>
      <c r="AE77" s="52"/>
      <c r="AF77" s="53"/>
      <c r="AG77" s="51"/>
      <c r="AH77" s="51"/>
      <c r="AI77" s="51"/>
      <c r="AJ77" s="52"/>
    </row>
    <row r="78" spans="2:36" ht="14.1" customHeight="1" x14ac:dyDescent="0.15">
      <c r="B78" s="34"/>
      <c r="C78" s="17" t="s">
        <v>38</v>
      </c>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35"/>
    </row>
    <row r="79" spans="2:36" ht="14.1" customHeight="1" x14ac:dyDescent="0.15">
      <c r="B79" s="34"/>
      <c r="D79" s="17" t="s">
        <v>39</v>
      </c>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35"/>
    </row>
    <row r="80" spans="2:36" ht="14.1" customHeight="1" x14ac:dyDescent="0.15">
      <c r="B80" s="34"/>
      <c r="C80" s="72"/>
      <c r="D80" s="17" t="s">
        <v>40</v>
      </c>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35"/>
    </row>
    <row r="81" spans="2:37" ht="5.0999999999999996" customHeight="1" x14ac:dyDescent="0.15">
      <c r="B81" s="34"/>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35"/>
    </row>
    <row r="82" spans="2:37" ht="17.100000000000001" customHeight="1" x14ac:dyDescent="0.15">
      <c r="B82" s="34"/>
      <c r="C82" s="16"/>
      <c r="D82" s="16"/>
      <c r="E82" s="16"/>
      <c r="F82" s="16"/>
      <c r="G82" s="16"/>
      <c r="H82" s="16"/>
      <c r="I82" s="16"/>
      <c r="J82" s="16"/>
      <c r="K82" s="16"/>
      <c r="L82" s="16"/>
      <c r="M82" s="16"/>
      <c r="N82" s="16"/>
      <c r="O82" s="16"/>
      <c r="P82" s="16"/>
      <c r="Q82" s="16"/>
      <c r="R82" s="16" t="s">
        <v>7</v>
      </c>
      <c r="S82" s="16"/>
      <c r="T82" s="16"/>
      <c r="U82" s="16"/>
      <c r="V82" s="16"/>
      <c r="W82" s="16"/>
      <c r="X82" s="16"/>
      <c r="Y82" s="16"/>
      <c r="Z82" s="16"/>
      <c r="AA82" s="16"/>
      <c r="AB82" s="16"/>
      <c r="AC82" s="16"/>
      <c r="AD82" s="16"/>
      <c r="AE82" s="16"/>
      <c r="AF82" s="16"/>
      <c r="AG82" s="16"/>
      <c r="AH82" s="16"/>
      <c r="AI82" s="16"/>
      <c r="AJ82" s="35"/>
    </row>
    <row r="83" spans="2:37" ht="5.0999999999999996" customHeight="1" x14ac:dyDescent="0.15">
      <c r="B83" s="34"/>
      <c r="C83" s="16"/>
      <c r="D83" s="16"/>
      <c r="E83" s="16"/>
      <c r="F83" s="16"/>
      <c r="G83" s="16"/>
      <c r="H83" s="16"/>
      <c r="I83" s="16"/>
      <c r="J83" s="16"/>
      <c r="K83" s="16"/>
      <c r="N83" s="16"/>
      <c r="O83" s="16"/>
      <c r="P83" s="16"/>
      <c r="Q83" s="16"/>
      <c r="R83" s="16"/>
      <c r="S83" s="16"/>
      <c r="T83" s="16"/>
      <c r="U83" s="16"/>
      <c r="V83" s="16"/>
      <c r="W83" s="16"/>
      <c r="X83" s="16"/>
      <c r="Y83" s="16"/>
      <c r="Z83" s="16"/>
      <c r="AA83" s="16"/>
      <c r="AB83" s="16"/>
      <c r="AC83" s="16"/>
      <c r="AD83" s="16"/>
      <c r="AE83" s="16"/>
      <c r="AF83" s="16"/>
      <c r="AG83" s="16"/>
      <c r="AH83" s="16"/>
      <c r="AI83" s="16"/>
      <c r="AJ83" s="35"/>
    </row>
    <row r="84" spans="2:37" x14ac:dyDescent="0.15">
      <c r="B84" s="37"/>
      <c r="C84" s="16" t="s">
        <v>41</v>
      </c>
      <c r="D84" s="16"/>
      <c r="E84" s="16"/>
      <c r="F84" s="16"/>
      <c r="G84" s="16"/>
      <c r="H84" s="16"/>
      <c r="I84" s="16"/>
      <c r="K84" s="16"/>
      <c r="N84" s="16"/>
      <c r="O84" s="16"/>
      <c r="P84" s="16"/>
      <c r="Q84" s="16"/>
      <c r="R84" s="16"/>
      <c r="S84" s="16"/>
      <c r="T84" s="16"/>
      <c r="U84" s="16"/>
      <c r="V84" s="16"/>
      <c r="W84" s="16"/>
      <c r="X84" s="16"/>
      <c r="Y84" s="16"/>
      <c r="Z84" s="16"/>
      <c r="AA84" s="16"/>
      <c r="AB84" s="16"/>
      <c r="AC84" s="16"/>
      <c r="AD84" s="16"/>
      <c r="AE84" s="16"/>
      <c r="AF84" s="16"/>
      <c r="AG84" s="16"/>
      <c r="AH84" s="16"/>
      <c r="AI84" s="24"/>
      <c r="AJ84" s="35"/>
    </row>
    <row r="85" spans="2:37" ht="7.5" customHeight="1" x14ac:dyDescent="0.15">
      <c r="B85" s="37"/>
      <c r="C85" s="16"/>
      <c r="D85" s="16"/>
      <c r="E85" s="16"/>
      <c r="F85" s="16"/>
      <c r="G85" s="16"/>
      <c r="H85" s="16"/>
      <c r="I85" s="16"/>
      <c r="K85" s="16"/>
      <c r="N85" s="16"/>
      <c r="O85" s="16"/>
      <c r="P85" s="16"/>
      <c r="Q85" s="16"/>
      <c r="R85" s="16"/>
      <c r="S85" s="16"/>
      <c r="T85" s="16"/>
      <c r="U85" s="16"/>
      <c r="V85" s="16"/>
      <c r="W85" s="16"/>
      <c r="X85" s="16"/>
      <c r="Y85" s="16"/>
      <c r="Z85" s="17"/>
      <c r="AA85" s="17"/>
      <c r="AB85" s="17"/>
      <c r="AC85" s="17"/>
      <c r="AD85" s="17"/>
      <c r="AE85" s="17"/>
      <c r="AF85" s="16"/>
      <c r="AG85" s="16"/>
      <c r="AH85" s="16"/>
      <c r="AI85" s="24"/>
      <c r="AJ85" s="35"/>
    </row>
    <row r="86" spans="2:37" x14ac:dyDescent="0.15">
      <c r="B86" s="34"/>
      <c r="C86" s="77"/>
      <c r="D86" s="16"/>
      <c r="E86" s="16"/>
      <c r="F86" s="107" t="s">
        <v>10</v>
      </c>
      <c r="G86" s="107"/>
      <c r="H86" s="107"/>
      <c r="I86" s="16"/>
      <c r="J86" s="116" t="s">
        <v>11</v>
      </c>
      <c r="K86" s="16"/>
      <c r="L86" s="116">
        <v>100</v>
      </c>
      <c r="M86" s="116"/>
      <c r="N86" s="16"/>
      <c r="O86" s="16"/>
      <c r="P86" s="16"/>
      <c r="Q86" s="16"/>
      <c r="R86" s="16"/>
      <c r="S86" s="16"/>
      <c r="T86" s="57"/>
      <c r="U86" s="57"/>
      <c r="V86" s="57"/>
      <c r="W86" s="57"/>
      <c r="X86" s="57"/>
      <c r="Y86" s="57"/>
      <c r="Z86" s="58"/>
      <c r="AA86" s="58"/>
      <c r="AB86" s="58"/>
      <c r="AC86" s="58"/>
      <c r="AD86" s="58"/>
      <c r="AE86" s="58"/>
      <c r="AF86" s="58"/>
      <c r="AG86" s="58"/>
      <c r="AH86" s="16"/>
      <c r="AI86" s="56"/>
      <c r="AJ86" s="35"/>
    </row>
    <row r="87" spans="2:37" ht="22.5" customHeight="1" x14ac:dyDescent="0.15">
      <c r="B87" s="34"/>
      <c r="C87" s="72"/>
      <c r="D87" s="72"/>
      <c r="E87" s="16"/>
      <c r="G87" s="16" t="s">
        <v>12</v>
      </c>
      <c r="I87" s="16"/>
      <c r="J87" s="116"/>
      <c r="K87" s="16"/>
      <c r="L87" s="116"/>
      <c r="M87" s="116"/>
      <c r="N87" s="16"/>
      <c r="O87" s="16"/>
      <c r="P87" s="16"/>
      <c r="Q87" s="16"/>
      <c r="R87" s="16"/>
      <c r="S87" s="16"/>
      <c r="U87" s="16"/>
      <c r="V87" s="16" t="s">
        <v>8</v>
      </c>
      <c r="W87" s="21"/>
      <c r="X87" s="21"/>
      <c r="Y87" s="140" t="str">
        <f>X32</f>
        <v xml:space="preserve"> </v>
      </c>
      <c r="Z87" s="140"/>
      <c r="AA87" s="140"/>
      <c r="AB87" s="140"/>
      <c r="AC87" s="140"/>
      <c r="AD87" s="140"/>
      <c r="AE87" s="140"/>
      <c r="AF87" s="21" t="s">
        <v>9</v>
      </c>
      <c r="AG87" s="58"/>
      <c r="AJ87" s="35"/>
    </row>
    <row r="88" spans="2:37" ht="3.75" customHeight="1" x14ac:dyDescent="0.15">
      <c r="B88" s="34"/>
      <c r="C88" s="16"/>
      <c r="D88" s="16"/>
      <c r="E88" s="16"/>
      <c r="F88" s="16"/>
      <c r="H88" s="16"/>
      <c r="I88" s="16"/>
      <c r="K88" s="16"/>
      <c r="N88" s="16"/>
      <c r="O88" s="16"/>
      <c r="P88" s="16"/>
      <c r="Q88" s="16"/>
      <c r="R88" s="16"/>
      <c r="S88" s="16"/>
      <c r="T88" s="16"/>
      <c r="U88" s="16"/>
      <c r="V88" s="59"/>
      <c r="AJ88" s="35"/>
    </row>
    <row r="89" spans="2:37" ht="25.5" customHeight="1" x14ac:dyDescent="0.15">
      <c r="B89" s="34"/>
      <c r="C89" s="23"/>
      <c r="D89" s="60" t="s">
        <v>46</v>
      </c>
      <c r="E89" s="16" t="s">
        <v>90</v>
      </c>
      <c r="F89" s="16"/>
      <c r="G89" s="16"/>
      <c r="H89" s="16"/>
      <c r="I89" s="16"/>
      <c r="J89" s="16"/>
      <c r="K89" s="16"/>
      <c r="L89" s="136">
        <f>証明資料!$D$17</f>
        <v>0</v>
      </c>
      <c r="M89" s="136"/>
      <c r="N89" s="16" t="s">
        <v>91</v>
      </c>
      <c r="O89" s="16"/>
      <c r="P89" s="16"/>
      <c r="Q89" s="16"/>
      <c r="R89" s="16"/>
      <c r="S89" s="16"/>
      <c r="T89" s="16"/>
      <c r="U89" s="16"/>
      <c r="V89" s="130" t="str">
        <f>V34</f>
        <v/>
      </c>
      <c r="W89" s="131"/>
      <c r="X89" s="131"/>
      <c r="Y89" s="131"/>
      <c r="Z89" s="131"/>
      <c r="AA89" s="131"/>
      <c r="AB89" s="131"/>
      <c r="AC89" s="131"/>
      <c r="AD89" s="131"/>
      <c r="AE89" s="131"/>
      <c r="AF89" s="27" t="s">
        <v>13</v>
      </c>
      <c r="AG89" s="15" t="s">
        <v>47</v>
      </c>
      <c r="AJ89" s="35"/>
    </row>
    <row r="90" spans="2:37" ht="4.1500000000000004" customHeight="1" x14ac:dyDescent="0.15">
      <c r="B90" s="34"/>
      <c r="F90" s="16"/>
      <c r="G90" s="16"/>
      <c r="H90" s="16"/>
      <c r="I90" s="16"/>
      <c r="J90" s="16"/>
      <c r="K90" s="16"/>
      <c r="L90" s="16"/>
      <c r="M90" s="16"/>
      <c r="N90" s="16"/>
      <c r="O90" s="16"/>
      <c r="P90" s="16"/>
      <c r="Q90" s="16"/>
      <c r="R90" s="16"/>
      <c r="S90" s="16"/>
      <c r="T90" s="16"/>
      <c r="U90" s="16"/>
      <c r="V90" s="61"/>
      <c r="W90" s="62"/>
      <c r="X90" s="62"/>
      <c r="Y90" s="62"/>
      <c r="Z90" s="62"/>
      <c r="AA90" s="62"/>
      <c r="AB90" s="62"/>
      <c r="AC90" s="62"/>
      <c r="AD90" s="62"/>
      <c r="AE90" s="62"/>
      <c r="AF90" s="24"/>
      <c r="AG90" s="56"/>
      <c r="AH90" s="56"/>
      <c r="AI90" s="56"/>
      <c r="AJ90" s="35"/>
    </row>
    <row r="91" spans="2:37" ht="25.5" customHeight="1" x14ac:dyDescent="0.15">
      <c r="B91" s="34"/>
      <c r="C91" s="23"/>
      <c r="D91" s="60" t="s">
        <v>48</v>
      </c>
      <c r="E91" s="16" t="s">
        <v>89</v>
      </c>
      <c r="F91" s="16"/>
      <c r="G91" s="16"/>
      <c r="H91" s="16"/>
      <c r="I91" s="16"/>
      <c r="J91" s="16"/>
      <c r="K91" s="16"/>
      <c r="L91" s="16"/>
      <c r="M91" s="136">
        <f>証明資料!$D$17</f>
        <v>0</v>
      </c>
      <c r="N91" s="136"/>
      <c r="O91" s="16" t="s">
        <v>91</v>
      </c>
      <c r="P91" s="16"/>
      <c r="Q91" s="16"/>
      <c r="R91" s="16"/>
      <c r="S91" s="16"/>
      <c r="T91" s="16"/>
      <c r="U91" s="16"/>
      <c r="V91" s="130" t="str">
        <f>V36</f>
        <v/>
      </c>
      <c r="W91" s="131"/>
      <c r="X91" s="131"/>
      <c r="Y91" s="131"/>
      <c r="Z91" s="131"/>
      <c r="AA91" s="131"/>
      <c r="AB91" s="131"/>
      <c r="AC91" s="131"/>
      <c r="AD91" s="131"/>
      <c r="AE91" s="131"/>
      <c r="AF91" s="27" t="s">
        <v>13</v>
      </c>
      <c r="AG91" s="15" t="s">
        <v>47</v>
      </c>
      <c r="AI91" s="22"/>
      <c r="AJ91" s="35"/>
    </row>
    <row r="92" spans="2:37" ht="6" customHeight="1" x14ac:dyDescent="0.15">
      <c r="B92" s="38"/>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39"/>
    </row>
    <row r="93" spans="2:37" ht="6" customHeight="1" x14ac:dyDescent="0.15">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row>
    <row r="94" spans="2:37" ht="14.1" customHeight="1" x14ac:dyDescent="0.15">
      <c r="B94" s="128" t="s">
        <v>49</v>
      </c>
      <c r="C94" s="128"/>
      <c r="D94" s="129" t="s">
        <v>57</v>
      </c>
      <c r="E94" s="129"/>
      <c r="F94" s="129"/>
      <c r="G94" s="129"/>
      <c r="H94" s="129"/>
      <c r="I94" s="129"/>
      <c r="J94" s="129"/>
      <c r="K94" s="129"/>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K94" s="63"/>
    </row>
    <row r="95" spans="2:37" ht="14.1" customHeight="1" x14ac:dyDescent="0.15">
      <c r="B95" s="64"/>
      <c r="C95" s="64"/>
      <c r="D95" s="129"/>
      <c r="E95" s="129"/>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c r="AE95" s="129"/>
      <c r="AF95" s="129"/>
      <c r="AG95" s="129"/>
      <c r="AH95" s="129"/>
      <c r="AI95" s="129"/>
      <c r="AJ95" s="129"/>
      <c r="AK95" s="63"/>
    </row>
    <row r="96" spans="2:37" ht="12" customHeight="1" x14ac:dyDescent="0.15">
      <c r="B96" s="15" t="s">
        <v>59</v>
      </c>
    </row>
    <row r="97" spans="2:37" ht="12" customHeight="1" x14ac:dyDescent="0.15">
      <c r="B97" s="15" t="s">
        <v>58</v>
      </c>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row>
    <row r="98" spans="2:37" ht="12" customHeight="1" x14ac:dyDescent="0.15">
      <c r="B98" s="66" t="s">
        <v>50</v>
      </c>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row>
    <row r="99" spans="2:37" ht="12" customHeight="1" x14ac:dyDescent="0.15">
      <c r="B99" s="66" t="s">
        <v>51</v>
      </c>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row>
    <row r="100" spans="2:37" ht="12" customHeight="1" x14ac:dyDescent="0.15">
      <c r="B100" s="18" t="s">
        <v>52</v>
      </c>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row>
    <row r="101" spans="2:37" ht="12" customHeight="1" x14ac:dyDescent="0.15">
      <c r="B101" s="18" t="s">
        <v>53</v>
      </c>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row>
    <row r="102" spans="2:37" ht="12" customHeight="1" x14ac:dyDescent="0.15">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row>
    <row r="103" spans="2:37" ht="24.75" customHeight="1" x14ac:dyDescent="0.15">
      <c r="B103" s="15" t="s">
        <v>14</v>
      </c>
      <c r="D103" s="28"/>
      <c r="E103" s="125">
        <f>E48</f>
        <v>0</v>
      </c>
      <c r="F103" s="125"/>
      <c r="G103" s="125"/>
    </row>
    <row r="104" spans="2:37" ht="5.25" customHeight="1" x14ac:dyDescent="0.15">
      <c r="D104" s="28"/>
    </row>
    <row r="105" spans="2:37" ht="22.5" customHeight="1" x14ac:dyDescent="0.15">
      <c r="B105" s="126">
        <f>B50</f>
        <v>0</v>
      </c>
      <c r="C105" s="126"/>
      <c r="D105" s="126"/>
      <c r="E105" s="126"/>
      <c r="F105" s="126"/>
      <c r="G105" s="126"/>
      <c r="H105" s="71"/>
      <c r="I105" s="127"/>
      <c r="J105" s="127"/>
      <c r="K105" s="29"/>
    </row>
    <row r="106" spans="2:37" ht="15.95" customHeight="1" x14ac:dyDescent="0.15">
      <c r="C106" s="15" t="s">
        <v>15</v>
      </c>
    </row>
    <row r="107" spans="2:37" ht="23.25" customHeight="1" x14ac:dyDescent="0.15">
      <c r="C107" s="15" t="s">
        <v>16</v>
      </c>
      <c r="M107" s="126">
        <f>M52</f>
        <v>0</v>
      </c>
      <c r="N107" s="126"/>
      <c r="O107" s="126"/>
      <c r="P107" s="126"/>
      <c r="Q107" s="126"/>
      <c r="R107" s="126"/>
      <c r="S107" s="126"/>
      <c r="T107" s="126"/>
      <c r="U107" s="139" t="s">
        <v>27</v>
      </c>
      <c r="V107" s="139"/>
      <c r="W107" s="139"/>
      <c r="X107" s="141">
        <f>X52</f>
        <v>0</v>
      </c>
      <c r="Y107" s="141"/>
      <c r="Z107" s="141"/>
      <c r="AA107" s="141"/>
      <c r="AB107" s="141"/>
      <c r="AC107" s="141"/>
      <c r="AD107" s="141"/>
      <c r="AE107" s="141"/>
      <c r="AF107" s="30" t="s">
        <v>28</v>
      </c>
      <c r="AG107" s="30"/>
    </row>
    <row r="108" spans="2:37" ht="18.75" customHeight="1" x14ac:dyDescent="0.15"/>
    <row r="109" spans="2:37" ht="23.25" customHeight="1" x14ac:dyDescent="0.15">
      <c r="T109" s="16"/>
      <c r="U109" s="16"/>
      <c r="W109" s="73"/>
      <c r="X109" s="16" t="s">
        <v>17</v>
      </c>
      <c r="Y109" s="73"/>
      <c r="Z109" s="73"/>
      <c r="AB109" s="116" t="s">
        <v>18</v>
      </c>
      <c r="AC109" s="116"/>
      <c r="AD109" s="116"/>
      <c r="AE109" s="116"/>
      <c r="AF109" s="116"/>
      <c r="AG109" s="116"/>
      <c r="AH109" s="116"/>
    </row>
  </sheetData>
  <mergeCells count="68">
    <mergeCell ref="AB109:AH109"/>
    <mergeCell ref="X52:AE52"/>
    <mergeCell ref="M107:T107"/>
    <mergeCell ref="U107:W107"/>
    <mergeCell ref="X107:AE107"/>
    <mergeCell ref="AB54:AH54"/>
    <mergeCell ref="E60:AG60"/>
    <mergeCell ref="J61:Z61"/>
    <mergeCell ref="Y63:Z63"/>
    <mergeCell ref="AA63:AB63"/>
    <mergeCell ref="AD63:AE63"/>
    <mergeCell ref="AG63:AH63"/>
    <mergeCell ref="H58:M58"/>
    <mergeCell ref="H77:M77"/>
    <mergeCell ref="F86:H86"/>
    <mergeCell ref="J86:J87"/>
    <mergeCell ref="L86:M87"/>
    <mergeCell ref="Y87:AE87"/>
    <mergeCell ref="B105:G105"/>
    <mergeCell ref="I105:J105"/>
    <mergeCell ref="V89:AE89"/>
    <mergeCell ref="V91:AE91"/>
    <mergeCell ref="B94:C94"/>
    <mergeCell ref="D94:AJ95"/>
    <mergeCell ref="E103:G103"/>
    <mergeCell ref="M91:N91"/>
    <mergeCell ref="L89:M89"/>
    <mergeCell ref="U17:AB17"/>
    <mergeCell ref="H22:M22"/>
    <mergeCell ref="M36:N36"/>
    <mergeCell ref="X32:AE32"/>
    <mergeCell ref="B77:G77"/>
    <mergeCell ref="U52:W52"/>
    <mergeCell ref="M52:T52"/>
    <mergeCell ref="U72:AB72"/>
    <mergeCell ref="T67:V67"/>
    <mergeCell ref="X67:AI68"/>
    <mergeCell ref="T68:V68"/>
    <mergeCell ref="T69:V69"/>
    <mergeCell ref="B57:AJ57"/>
    <mergeCell ref="B58:G58"/>
    <mergeCell ref="X69:AI70"/>
    <mergeCell ref="L34:M34"/>
    <mergeCell ref="E48:G48"/>
    <mergeCell ref="B50:G50"/>
    <mergeCell ref="I50:J50"/>
    <mergeCell ref="B22:G22"/>
    <mergeCell ref="B39:C39"/>
    <mergeCell ref="D39:AJ40"/>
    <mergeCell ref="F31:H31"/>
    <mergeCell ref="J31:J32"/>
    <mergeCell ref="L31:M32"/>
    <mergeCell ref="V34:AE34"/>
    <mergeCell ref="V36:AE36"/>
    <mergeCell ref="B2:AJ2"/>
    <mergeCell ref="J6:Z6"/>
    <mergeCell ref="Y8:Z8"/>
    <mergeCell ref="AA8:AB8"/>
    <mergeCell ref="AD8:AE8"/>
    <mergeCell ref="AG8:AH8"/>
    <mergeCell ref="B3:G3"/>
    <mergeCell ref="E5:AG5"/>
    <mergeCell ref="H3:M3"/>
    <mergeCell ref="T12:V12"/>
    <mergeCell ref="X12:AI13"/>
    <mergeCell ref="T13:V13"/>
    <mergeCell ref="T14:V14"/>
    <mergeCell ref="X14:AI15"/>
  </mergeCells>
  <phoneticPr fontId="2"/>
  <printOptions horizontalCentered="1"/>
  <pageMargins left="0.59055118110236227" right="0.39370078740157483" top="0.59055118110236227" bottom="0.59055118110236227"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J49"/>
  <sheetViews>
    <sheetView view="pageBreakPreview" zoomScale="85" zoomScaleNormal="85" zoomScaleSheetLayoutView="85" workbookViewId="0">
      <selection sqref="A1:AG1"/>
    </sheetView>
  </sheetViews>
  <sheetFormatPr defaultRowHeight="13.5" x14ac:dyDescent="0.15"/>
  <cols>
    <col min="1" max="12" width="3.375" style="1" customWidth="1"/>
    <col min="13" max="13" width="12.75" style="1" customWidth="1"/>
    <col min="14" max="14" width="6.5" style="1" customWidth="1"/>
    <col min="15" max="15" width="7.625" style="1" customWidth="1"/>
    <col min="16" max="16" width="6.5" style="1" customWidth="1"/>
    <col min="17" max="26" width="3.375" style="1" customWidth="1"/>
    <col min="27" max="27" width="3.5" style="1" customWidth="1"/>
    <col min="28" max="33" width="3.375" style="1" customWidth="1"/>
  </cols>
  <sheetData>
    <row r="1" spans="1:33" ht="30" customHeight="1" x14ac:dyDescent="0.2">
      <c r="A1" s="178" t="s">
        <v>87</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row>
    <row r="2" spans="1:33" ht="29.25" customHeight="1" x14ac:dyDescent="0.15">
      <c r="A2" s="182" t="s">
        <v>85</v>
      </c>
      <c r="B2" s="182"/>
      <c r="C2" s="182"/>
      <c r="D2" s="182"/>
      <c r="E2" s="182"/>
      <c r="F2" s="182"/>
      <c r="G2" s="182"/>
      <c r="H2" s="182"/>
      <c r="I2" s="182"/>
      <c r="J2" s="182"/>
      <c r="K2" s="182"/>
      <c r="L2" s="182"/>
      <c r="M2" s="182"/>
      <c r="N2" s="182"/>
      <c r="O2" s="102">
        <f>D17</f>
        <v>0</v>
      </c>
      <c r="P2" s="183" t="s">
        <v>86</v>
      </c>
      <c r="Q2" s="184"/>
      <c r="R2" s="184"/>
      <c r="S2" s="184"/>
      <c r="T2" s="184"/>
      <c r="U2" s="184"/>
      <c r="V2" s="184"/>
      <c r="W2" s="184"/>
      <c r="X2" s="184"/>
      <c r="Y2" s="184"/>
      <c r="Z2" s="184"/>
      <c r="AA2" s="184"/>
      <c r="AB2" s="184"/>
      <c r="AC2" s="184"/>
      <c r="AD2" s="184"/>
      <c r="AE2" s="184"/>
      <c r="AF2" s="184"/>
      <c r="AG2" s="184"/>
    </row>
    <row r="3" spans="1:33" ht="33" customHeight="1" x14ac:dyDescent="0.15">
      <c r="A3" s="40" t="s">
        <v>19</v>
      </c>
      <c r="B3" s="41"/>
      <c r="C3" s="41"/>
      <c r="D3" s="41"/>
      <c r="E3" s="94"/>
      <c r="F3" s="94"/>
      <c r="G3" s="41"/>
      <c r="H3" s="41"/>
      <c r="I3" s="97"/>
      <c r="J3" s="41"/>
      <c r="K3" s="41"/>
      <c r="L3" s="41"/>
      <c r="M3" s="3"/>
      <c r="N3" s="3"/>
      <c r="O3" s="3"/>
      <c r="P3" s="3"/>
      <c r="Q3" s="3"/>
      <c r="R3" s="8" t="s">
        <v>20</v>
      </c>
      <c r="S3" s="3"/>
      <c r="T3" s="180"/>
      <c r="U3" s="181"/>
      <c r="V3" s="8" t="s">
        <v>21</v>
      </c>
      <c r="W3" s="180"/>
      <c r="X3" s="181"/>
      <c r="Y3" s="8" t="s">
        <v>22</v>
      </c>
      <c r="Z3" s="180"/>
      <c r="AA3" s="181"/>
      <c r="AB3" s="8" t="s">
        <v>23</v>
      </c>
      <c r="AC3" s="3"/>
      <c r="AD3" s="3"/>
      <c r="AE3" s="3"/>
      <c r="AF3" s="3"/>
      <c r="AG3" s="3"/>
    </row>
    <row r="4" spans="1:33" ht="33" customHeight="1" x14ac:dyDescent="0.15">
      <c r="A4" s="42" t="s">
        <v>24</v>
      </c>
      <c r="B4" s="41"/>
      <c r="C4" s="41"/>
      <c r="D4" s="41"/>
      <c r="E4" s="94"/>
      <c r="F4" s="94"/>
      <c r="G4" s="41"/>
      <c r="H4" s="41"/>
      <c r="I4" s="97"/>
      <c r="J4" s="41"/>
      <c r="K4" s="41"/>
      <c r="L4" s="41"/>
      <c r="M4" s="160"/>
      <c r="N4" s="161"/>
      <c r="O4" s="161"/>
      <c r="P4" s="161"/>
      <c r="Q4" s="161"/>
      <c r="R4" s="161"/>
      <c r="S4" s="161"/>
      <c r="T4" s="161"/>
      <c r="U4" s="161"/>
      <c r="V4" s="161"/>
      <c r="W4" s="161"/>
      <c r="X4" s="161"/>
      <c r="Y4" s="161"/>
      <c r="Z4" s="161"/>
      <c r="AA4" s="161"/>
      <c r="AB4" s="162"/>
      <c r="AC4"/>
      <c r="AD4"/>
      <c r="AE4"/>
      <c r="AF4"/>
      <c r="AG4"/>
    </row>
    <row r="5" spans="1:33" ht="33" customHeight="1" x14ac:dyDescent="0.15">
      <c r="A5" s="42" t="s">
        <v>29</v>
      </c>
      <c r="B5" s="41"/>
      <c r="C5" s="41"/>
      <c r="D5" s="41"/>
      <c r="E5" s="94"/>
      <c r="F5" s="94"/>
      <c r="G5" s="41"/>
      <c r="H5" s="41"/>
      <c r="I5" s="97"/>
      <c r="J5" s="41"/>
      <c r="K5" s="41"/>
      <c r="L5" s="41"/>
      <c r="M5" s="160"/>
      <c r="N5" s="161"/>
      <c r="O5" s="161"/>
      <c r="P5" s="161"/>
      <c r="Q5" s="161"/>
      <c r="R5" s="161"/>
      <c r="S5" s="161"/>
      <c r="T5" s="161"/>
      <c r="U5" s="161"/>
      <c r="V5" s="161"/>
      <c r="W5" s="161"/>
      <c r="X5" s="161"/>
      <c r="Y5" s="161"/>
      <c r="Z5" s="161"/>
      <c r="AA5" s="161"/>
      <c r="AB5" s="162"/>
      <c r="AC5"/>
      <c r="AD5"/>
      <c r="AE5"/>
      <c r="AF5"/>
      <c r="AG5"/>
    </row>
    <row r="6" spans="1:33" ht="33" customHeight="1" x14ac:dyDescent="0.15">
      <c r="A6" s="42" t="s">
        <v>30</v>
      </c>
      <c r="B6" s="41"/>
      <c r="C6" s="41"/>
      <c r="D6" s="41"/>
      <c r="E6" s="94"/>
      <c r="F6" s="94"/>
      <c r="G6" s="41"/>
      <c r="H6" s="41"/>
      <c r="I6" s="97"/>
      <c r="J6" s="41"/>
      <c r="K6" s="41"/>
      <c r="L6" s="41"/>
      <c r="M6" s="160"/>
      <c r="N6" s="161"/>
      <c r="O6" s="161"/>
      <c r="P6" s="161"/>
      <c r="Q6" s="161"/>
      <c r="R6" s="161"/>
      <c r="S6" s="161"/>
      <c r="T6" s="161"/>
      <c r="U6" s="161"/>
      <c r="V6" s="161"/>
      <c r="W6" s="161"/>
      <c r="X6" s="161"/>
      <c r="Y6" s="161"/>
      <c r="Z6" s="161"/>
      <c r="AA6" s="161"/>
      <c r="AB6" s="162"/>
      <c r="AC6"/>
      <c r="AD6"/>
      <c r="AE6"/>
      <c r="AF6"/>
      <c r="AG6"/>
    </row>
    <row r="7" spans="1:33" ht="21" customHeight="1" x14ac:dyDescent="0.15">
      <c r="A7" s="42"/>
      <c r="B7" s="75"/>
      <c r="C7" s="75"/>
      <c r="D7" s="75"/>
      <c r="E7" s="94"/>
      <c r="F7" s="94"/>
      <c r="G7" s="75"/>
      <c r="H7" s="75"/>
      <c r="I7" s="97"/>
      <c r="J7" s="75"/>
      <c r="K7" s="75"/>
      <c r="L7" s="75"/>
      <c r="M7" s="74"/>
      <c r="N7" s="74"/>
      <c r="O7" s="74"/>
      <c r="P7" s="74"/>
      <c r="Q7" s="74"/>
      <c r="R7" s="74"/>
      <c r="S7" s="74"/>
      <c r="T7" s="74"/>
      <c r="U7" s="74"/>
      <c r="V7" s="74"/>
      <c r="W7" s="74"/>
      <c r="X7" s="74"/>
      <c r="Y7" s="86"/>
      <c r="Z7" s="86"/>
      <c r="AA7" s="86"/>
      <c r="AB7" s="86"/>
      <c r="AC7" s="13"/>
      <c r="AD7"/>
      <c r="AE7"/>
      <c r="AF7"/>
      <c r="AG7"/>
    </row>
    <row r="8" spans="1:33" ht="33" customHeight="1" x14ac:dyDescent="0.15">
      <c r="A8" s="42" t="s">
        <v>96</v>
      </c>
      <c r="B8" s="75"/>
      <c r="C8" s="75"/>
      <c r="D8" s="75"/>
      <c r="E8" s="94"/>
      <c r="F8" s="94"/>
      <c r="G8" s="75"/>
      <c r="H8" s="75"/>
      <c r="I8" s="97"/>
      <c r="J8" s="75"/>
      <c r="K8" s="75"/>
      <c r="L8" s="75"/>
      <c r="M8" s="166"/>
      <c r="N8" s="167"/>
      <c r="O8" s="167"/>
      <c r="P8" s="168"/>
      <c r="Q8" s="69"/>
      <c r="R8" s="163"/>
      <c r="S8" s="163"/>
      <c r="T8" s="85"/>
      <c r="U8" s="163"/>
      <c r="V8" s="163"/>
      <c r="W8" s="84"/>
      <c r="X8" s="4"/>
      <c r="Y8" s="4"/>
      <c r="Z8" s="4"/>
      <c r="AA8" s="4"/>
      <c r="AB8" s="4"/>
      <c r="AC8"/>
      <c r="AD8"/>
      <c r="AE8"/>
      <c r="AF8"/>
      <c r="AG8"/>
    </row>
    <row r="9" spans="1:33" ht="33" customHeight="1" x14ac:dyDescent="0.15">
      <c r="A9" s="42" t="s">
        <v>68</v>
      </c>
      <c r="B9" s="75"/>
      <c r="C9" s="75"/>
      <c r="D9" s="75"/>
      <c r="E9" s="94"/>
      <c r="F9" s="94"/>
      <c r="G9" s="75"/>
      <c r="H9" s="75"/>
      <c r="I9" s="97"/>
      <c r="J9" s="75"/>
      <c r="K9" s="75"/>
      <c r="L9" s="75"/>
      <c r="M9" s="169"/>
      <c r="N9" s="170"/>
      <c r="O9" s="170"/>
      <c r="P9" s="171"/>
      <c r="Q9" s="69"/>
      <c r="R9" s="86"/>
      <c r="S9" s="86"/>
      <c r="T9" s="85"/>
      <c r="U9" s="86"/>
      <c r="V9" s="86"/>
      <c r="W9" s="84"/>
      <c r="X9" s="4"/>
      <c r="Y9" s="4"/>
      <c r="Z9" s="4"/>
      <c r="AA9" s="4"/>
      <c r="AB9" s="4"/>
      <c r="AC9"/>
      <c r="AD9"/>
      <c r="AE9"/>
      <c r="AF9"/>
      <c r="AG9"/>
    </row>
    <row r="10" spans="1:33" ht="33" customHeight="1" x14ac:dyDescent="0.15">
      <c r="A10" s="42" t="s">
        <v>75</v>
      </c>
      <c r="B10" s="41"/>
      <c r="C10" s="41"/>
      <c r="D10" s="41"/>
      <c r="E10" s="94"/>
      <c r="F10" s="94"/>
      <c r="G10" s="41"/>
      <c r="H10" s="41"/>
      <c r="I10" s="97"/>
      <c r="J10" s="41"/>
      <c r="K10" s="41"/>
      <c r="L10" s="41"/>
      <c r="M10" s="164"/>
      <c r="N10" s="165"/>
      <c r="O10" s="165"/>
      <c r="P10" s="165"/>
      <c r="Q10" s="69"/>
      <c r="R10" s="163"/>
      <c r="S10" s="163"/>
      <c r="T10" s="85"/>
      <c r="U10" s="163"/>
      <c r="V10" s="163"/>
      <c r="W10" s="84"/>
      <c r="X10" s="4"/>
      <c r="Y10" s="4"/>
      <c r="Z10" s="4"/>
      <c r="AA10" s="4"/>
      <c r="AB10" s="4"/>
      <c r="AC10"/>
      <c r="AD10"/>
      <c r="AE10"/>
      <c r="AF10"/>
      <c r="AG10"/>
    </row>
    <row r="11" spans="1:33" ht="33" customHeight="1" x14ac:dyDescent="0.15">
      <c r="A11" s="42" t="s">
        <v>76</v>
      </c>
      <c r="B11" s="48"/>
      <c r="C11" s="48"/>
      <c r="D11" s="48"/>
      <c r="E11" s="94"/>
      <c r="F11" s="94"/>
      <c r="G11" s="48"/>
      <c r="H11" s="48"/>
      <c r="I11" s="97"/>
      <c r="J11" s="48"/>
      <c r="K11" s="48"/>
      <c r="L11" s="48"/>
      <c r="M11" s="195"/>
      <c r="N11" s="196"/>
      <c r="O11" s="196"/>
      <c r="P11" s="197"/>
      <c r="Q11" s="69" t="s">
        <v>25</v>
      </c>
      <c r="S11" s="68"/>
      <c r="T11" s="42" t="s">
        <v>77</v>
      </c>
      <c r="U11" s="68"/>
      <c r="V11" s="68"/>
      <c r="W11" s="172"/>
      <c r="X11" s="173"/>
      <c r="Y11" s="173"/>
      <c r="Z11" s="173"/>
      <c r="AA11" s="173"/>
      <c r="AB11" s="174"/>
      <c r="AC11" s="9" t="s">
        <v>60</v>
      </c>
      <c r="AE11"/>
      <c r="AF11"/>
      <c r="AG11"/>
    </row>
    <row r="12" spans="1:33" ht="20.25" customHeight="1" x14ac:dyDescent="0.15">
      <c r="A12" s="42"/>
      <c r="B12" s="41"/>
      <c r="C12" s="41"/>
      <c r="D12" s="41"/>
      <c r="E12" s="94"/>
      <c r="F12" s="94"/>
      <c r="G12" s="41"/>
      <c r="H12" s="41"/>
      <c r="I12" s="97"/>
      <c r="J12" s="41"/>
      <c r="K12" s="41"/>
      <c r="L12" s="41"/>
      <c r="M12" s="10"/>
      <c r="N12" s="10"/>
      <c r="O12" s="10"/>
      <c r="P12" s="10"/>
      <c r="Q12" s="11"/>
      <c r="R12" s="14"/>
      <c r="S12" s="14"/>
      <c r="T12" s="11"/>
      <c r="U12" s="14"/>
      <c r="V12" s="14"/>
      <c r="W12" s="11"/>
      <c r="X12" s="4"/>
      <c r="Y12" s="4"/>
      <c r="Z12" s="4"/>
      <c r="AA12" s="4"/>
      <c r="AB12" s="4"/>
      <c r="AC12"/>
      <c r="AD12"/>
      <c r="AE12"/>
      <c r="AF12"/>
      <c r="AG12"/>
    </row>
    <row r="13" spans="1:33" ht="20.25" customHeight="1" x14ac:dyDescent="0.15">
      <c r="A13" s="42" t="s">
        <v>61</v>
      </c>
      <c r="B13" s="68"/>
      <c r="C13" s="68"/>
      <c r="D13" s="68"/>
      <c r="E13" s="94"/>
      <c r="F13" s="94"/>
      <c r="G13" s="68"/>
      <c r="H13" s="68"/>
      <c r="I13" s="97"/>
      <c r="J13" s="68"/>
      <c r="K13" s="68"/>
      <c r="L13" s="68"/>
      <c r="M13" s="10"/>
      <c r="N13" s="10"/>
      <c r="O13" s="10"/>
      <c r="P13" s="10"/>
      <c r="Q13" s="11"/>
      <c r="R13" s="14"/>
      <c r="S13" s="14"/>
      <c r="T13" s="11"/>
      <c r="U13" s="14"/>
      <c r="V13" s="14"/>
      <c r="W13" s="11"/>
      <c r="X13" s="4"/>
      <c r="Y13" s="4"/>
      <c r="Z13" s="4"/>
      <c r="AA13" s="4"/>
      <c r="AB13" s="4"/>
      <c r="AC13"/>
      <c r="AD13"/>
      <c r="AE13"/>
      <c r="AF13"/>
      <c r="AG13"/>
    </row>
    <row r="14" spans="1:33" ht="20.25" customHeight="1" x14ac:dyDescent="0.15">
      <c r="A14" s="188" t="s">
        <v>62</v>
      </c>
      <c r="B14" s="188"/>
      <c r="C14" s="188"/>
      <c r="D14" s="188"/>
      <c r="E14" s="188"/>
      <c r="F14" s="188"/>
      <c r="G14" s="188"/>
      <c r="H14" s="188"/>
      <c r="I14" s="188"/>
      <c r="J14" s="188"/>
      <c r="K14" s="188"/>
      <c r="L14" s="188"/>
      <c r="M14" s="10"/>
      <c r="N14" s="80" t="s">
        <v>64</v>
      </c>
      <c r="O14" s="81"/>
      <c r="P14" s="80"/>
      <c r="Q14" s="11"/>
      <c r="R14" s="80"/>
      <c r="S14" s="80"/>
      <c r="T14" s="11"/>
      <c r="U14" s="80"/>
      <c r="V14" s="80"/>
      <c r="W14" s="11"/>
      <c r="X14" s="80" t="s">
        <v>66</v>
      </c>
      <c r="Y14" s="82"/>
      <c r="Z14" s="82"/>
      <c r="AA14" s="82"/>
      <c r="AB14" s="82"/>
      <c r="AC14" s="81"/>
      <c r="AD14"/>
      <c r="AE14"/>
      <c r="AF14"/>
      <c r="AG14"/>
    </row>
    <row r="15" spans="1:33" ht="38.25" customHeight="1" x14ac:dyDescent="0.15">
      <c r="A15" s="185"/>
      <c r="B15" s="186"/>
      <c r="C15" s="186"/>
      <c r="D15" s="186"/>
      <c r="E15" s="186"/>
      <c r="F15" s="186"/>
      <c r="G15" s="186"/>
      <c r="H15" s="186"/>
      <c r="I15" s="186"/>
      <c r="J15" s="186"/>
      <c r="K15" s="186"/>
      <c r="L15" s="187"/>
      <c r="M15" s="10" t="s">
        <v>63</v>
      </c>
      <c r="N15" s="189"/>
      <c r="O15" s="190"/>
      <c r="P15" s="190"/>
      <c r="Q15" s="190"/>
      <c r="R15" s="190"/>
      <c r="S15" s="190"/>
      <c r="T15" s="190"/>
      <c r="U15" s="191"/>
      <c r="V15" s="14" t="s">
        <v>65</v>
      </c>
      <c r="W15" s="11"/>
      <c r="X15" s="192">
        <v>100</v>
      </c>
      <c r="Y15" s="193"/>
      <c r="Z15" s="193"/>
      <c r="AA15" s="193"/>
      <c r="AB15" s="194"/>
      <c r="AC15" t="s">
        <v>67</v>
      </c>
      <c r="AD15"/>
      <c r="AE15"/>
      <c r="AF15"/>
      <c r="AG15"/>
    </row>
    <row r="16" spans="1:33" ht="20.25" customHeight="1" x14ac:dyDescent="0.15">
      <c r="A16" s="42"/>
      <c r="B16" s="68"/>
      <c r="C16" s="68"/>
      <c r="D16" s="68"/>
      <c r="E16" s="94"/>
      <c r="F16" s="94"/>
      <c r="G16" s="68"/>
      <c r="H16" s="68"/>
      <c r="I16" s="97"/>
      <c r="J16" s="68"/>
      <c r="K16" s="68"/>
      <c r="L16" s="68"/>
      <c r="M16" s="10"/>
      <c r="N16" s="10"/>
      <c r="O16" s="10"/>
      <c r="P16" s="10"/>
      <c r="Q16" s="11"/>
      <c r="R16" s="14"/>
      <c r="S16" s="14"/>
      <c r="T16" s="11"/>
      <c r="U16" s="14"/>
      <c r="V16" s="14"/>
      <c r="W16" s="11"/>
      <c r="X16" s="4"/>
      <c r="Y16" s="4"/>
      <c r="Z16" s="4"/>
      <c r="AA16" s="4"/>
      <c r="AB16" s="4"/>
      <c r="AC16"/>
      <c r="AD16"/>
      <c r="AE16"/>
      <c r="AF16"/>
      <c r="AG16"/>
    </row>
    <row r="17" spans="1:36" ht="32.25" customHeight="1" x14ac:dyDescent="0.15">
      <c r="A17" s="42" t="s">
        <v>88</v>
      </c>
      <c r="B17" s="97"/>
      <c r="C17" s="97"/>
      <c r="D17" s="198"/>
      <c r="E17" s="199"/>
      <c r="F17" s="42" t="s">
        <v>82</v>
      </c>
      <c r="G17" s="97"/>
      <c r="H17" s="97"/>
      <c r="I17" s="97"/>
      <c r="J17" s="97"/>
      <c r="K17" s="97"/>
      <c r="L17" s="97"/>
      <c r="M17" s="92"/>
      <c r="N17" s="3" t="s">
        <v>94</v>
      </c>
      <c r="O17" s="93"/>
      <c r="P17" s="3" t="s">
        <v>95</v>
      </c>
      <c r="Q17" s="175"/>
      <c r="R17" s="176"/>
      <c r="S17" s="176"/>
      <c r="T17" s="176"/>
      <c r="U17" s="176"/>
      <c r="V17" s="176"/>
      <c r="W17" s="176"/>
      <c r="X17" s="176"/>
      <c r="Y17" s="176"/>
      <c r="Z17" s="176"/>
      <c r="AA17" s="176"/>
      <c r="AB17" s="176"/>
      <c r="AC17" s="9" t="s">
        <v>25</v>
      </c>
      <c r="AD17"/>
      <c r="AE17"/>
      <c r="AF17"/>
      <c r="AG17"/>
    </row>
    <row r="18" spans="1:36" ht="32.25" customHeight="1" x14ac:dyDescent="0.15">
      <c r="A18" s="43"/>
      <c r="B18" s="97"/>
      <c r="C18" s="97"/>
      <c r="D18" s="97"/>
      <c r="E18" s="97"/>
      <c r="F18" s="97"/>
      <c r="G18" s="97"/>
      <c r="H18" s="97"/>
      <c r="I18" s="97"/>
      <c r="J18" s="97"/>
      <c r="K18" s="97"/>
      <c r="L18" s="97"/>
      <c r="M18" s="95" t="str">
        <f>IF(O17=1,M17-1,IF(O17&gt;=2,M17,""))</f>
        <v/>
      </c>
      <c r="N18" s="3" t="s">
        <v>94</v>
      </c>
      <c r="O18" s="5" t="str">
        <f>IF(AND(O17&gt;=3,O17&lt;=12),O17-1,IF(O17=2,"1",IF(O17=1,"12","")))</f>
        <v/>
      </c>
      <c r="P18" s="3" t="s">
        <v>95</v>
      </c>
      <c r="Q18" s="175"/>
      <c r="R18" s="176"/>
      <c r="S18" s="176"/>
      <c r="T18" s="176"/>
      <c r="U18" s="176"/>
      <c r="V18" s="176"/>
      <c r="W18" s="176"/>
      <c r="X18" s="176"/>
      <c r="Y18" s="176"/>
      <c r="Z18" s="176"/>
      <c r="AA18" s="176"/>
      <c r="AB18" s="176"/>
      <c r="AC18" s="9" t="s">
        <v>25</v>
      </c>
      <c r="AD18" s="2"/>
      <c r="AE18" s="2"/>
      <c r="AF18" s="2"/>
      <c r="AG18" s="2"/>
    </row>
    <row r="19" spans="1:36" ht="32.25" customHeight="1" x14ac:dyDescent="0.15">
      <c r="A19" s="42"/>
      <c r="B19" s="97"/>
      <c r="C19" s="97"/>
      <c r="D19" s="97"/>
      <c r="E19" s="97"/>
      <c r="F19" s="97"/>
      <c r="G19" s="97"/>
      <c r="H19" s="97"/>
      <c r="I19" s="97"/>
      <c r="J19" s="97"/>
      <c r="K19" s="97"/>
      <c r="L19" s="97"/>
      <c r="M19" s="3" t="str">
        <f>IF($D$17="","",IF(AND($D$17&gt;=3,$O$17&lt;=2),$M$17-1,IF(AND($D$17&gt;=3,$O$17&gt;=3),$M$17,"")))</f>
        <v/>
      </c>
      <c r="N19" s="3" t="s">
        <v>94</v>
      </c>
      <c r="O19" s="7" t="str">
        <f>IF(AND($D$17&gt;=3,$O$17&gt;=3,$O$17&lt;=12),$O$17-2,IF(AND($D$17&gt;=3,$O$17=2),"12",IF(AND($D$17&gt;=3,$O$17=1),"11","")))</f>
        <v/>
      </c>
      <c r="P19" s="3" t="s">
        <v>95</v>
      </c>
      <c r="Q19" s="175"/>
      <c r="R19" s="176"/>
      <c r="S19" s="176"/>
      <c r="T19" s="176"/>
      <c r="U19" s="176"/>
      <c r="V19" s="176"/>
      <c r="W19" s="176"/>
      <c r="X19" s="176"/>
      <c r="Y19" s="176"/>
      <c r="Z19" s="176"/>
      <c r="AA19" s="176"/>
      <c r="AB19" s="176"/>
      <c r="AC19" s="9" t="s">
        <v>25</v>
      </c>
      <c r="AD19"/>
      <c r="AE19"/>
      <c r="AF19"/>
      <c r="AG19"/>
      <c r="AH19" s="99" t="str">
        <f>IF($D$11="","",IF(AND($D$11&gt;=3,$O$11&lt;=3),"月",IF(AND($D$11&gt;=3,$O$11&gt;=4),"月","")))</f>
        <v/>
      </c>
      <c r="AI19" s="98"/>
      <c r="AJ19" s="98"/>
    </row>
    <row r="20" spans="1:36" ht="32.25" customHeight="1" x14ac:dyDescent="0.15">
      <c r="A20" s="42"/>
      <c r="B20" s="97"/>
      <c r="C20" s="97"/>
      <c r="D20" s="97"/>
      <c r="E20" s="97"/>
      <c r="F20" s="97"/>
      <c r="G20" s="97"/>
      <c r="H20" s="97"/>
      <c r="I20" s="97"/>
      <c r="J20" s="97"/>
      <c r="K20" s="97"/>
      <c r="L20" s="97"/>
      <c r="M20" s="3" t="str">
        <f>IF($D$17="","",IF(AND($D$17&gt;=4,$O$17&lt;=3),$M$17-1,IF(AND($D$17&gt;=4,$O$17&gt;=4),$M$17,"")))</f>
        <v/>
      </c>
      <c r="N20" s="3" t="str">
        <f>IF($D$17="","",IF(AND($D$17&gt;=4,$O$17&lt;=3),"年",IF(AND($D$17&gt;=4,$O$17&gt;=4),"年","")))</f>
        <v/>
      </c>
      <c r="O20" s="5" t="str">
        <f>IF(AND($D$17&gt;=4,$O$17&gt;=5,$O$17&lt;=12),$O$17-3,IF(AND($D$17&gt;=4,$O$17=5),"2",IF(AND($D$17&gt;=4,$O$17=4),"1",IF(AND($D$17&gt;=4,$O$17=3),"12",IF(AND($D$17&gt;=4,$O$17=2),"11",IF(AND($D$17&gt;=4,$O$17=1),"10",""))))))</f>
        <v/>
      </c>
      <c r="P20" s="3" t="str">
        <f>IF($D$17="","",IF(AND($D$17&gt;=4,$O$17&lt;=3),"月",IF(AND($D$17&gt;=4,$O$17&gt;=4),"月","")))</f>
        <v/>
      </c>
      <c r="Q20" s="175"/>
      <c r="R20" s="176"/>
      <c r="S20" s="176"/>
      <c r="T20" s="176"/>
      <c r="U20" s="176"/>
      <c r="V20" s="176"/>
      <c r="W20" s="176"/>
      <c r="X20" s="176"/>
      <c r="Y20" s="176"/>
      <c r="Z20" s="176"/>
      <c r="AA20" s="176"/>
      <c r="AB20" s="176"/>
      <c r="AC20" s="9" t="s">
        <v>25</v>
      </c>
      <c r="AD20"/>
      <c r="AE20"/>
      <c r="AF20"/>
      <c r="AG20"/>
      <c r="AH20" s="99" t="str">
        <f>IF($D$11="","",IF(AND($D$11&gt;=4,$O$11&lt;=3),"月",IF(AND($D$11&gt;=4,$O$11&gt;=4),"月","")))</f>
        <v/>
      </c>
      <c r="AI20" s="98"/>
      <c r="AJ20" s="98"/>
    </row>
    <row r="21" spans="1:36" ht="32.25" customHeight="1" x14ac:dyDescent="0.15">
      <c r="A21" s="42"/>
      <c r="B21" s="97"/>
      <c r="C21" s="97"/>
      <c r="D21" s="97"/>
      <c r="E21" s="97"/>
      <c r="F21" s="97"/>
      <c r="G21" s="97"/>
      <c r="H21" s="97"/>
      <c r="I21" s="97"/>
      <c r="J21" s="97"/>
      <c r="K21" s="97"/>
      <c r="L21" s="97"/>
      <c r="M21" s="3" t="str">
        <f>IF($D$17="","",IF(AND($D$17&gt;=5,$O$17&lt;=4),$M$17-1,IF(AND($D$17&gt;=5,$O$17&gt;=5),$M$17,"")))</f>
        <v/>
      </c>
      <c r="N21" s="3" t="str">
        <f>IF($D$17="","",IF(AND($D$17&gt;=5,$O$17&lt;=3),"年",IF(AND($D$17&gt;=5,$O$17&gt;=4),"年","")))</f>
        <v/>
      </c>
      <c r="O21" s="5" t="str">
        <f>IF(AND($D$17&gt;=5,$O$17&gt;=5,$O$17&lt;=12),$O$17-4,IF(AND($D$17&gt;=5,$O$17=4),"12",IF(AND($D$17&gt;=5,$O$17=3),"11",IF(AND($D$17&gt;=5,$O$17=2),"10",IF(AND($D$17&gt;=5,$O$17=1),"9","")))))</f>
        <v/>
      </c>
      <c r="P21" s="3" t="str">
        <f>IF($D$17="","",IF(AND($D$17&gt;=5,$O$17&lt;=3),"月",IF(AND($D$17&gt;=5,$O$17&gt;=4),"月","")))</f>
        <v/>
      </c>
      <c r="Q21" s="175"/>
      <c r="R21" s="176"/>
      <c r="S21" s="176"/>
      <c r="T21" s="176"/>
      <c r="U21" s="176"/>
      <c r="V21" s="176"/>
      <c r="W21" s="176"/>
      <c r="X21" s="176"/>
      <c r="Y21" s="176"/>
      <c r="Z21" s="176"/>
      <c r="AA21" s="176"/>
      <c r="AB21" s="176"/>
      <c r="AC21" s="9" t="s">
        <v>25</v>
      </c>
      <c r="AD21"/>
      <c r="AE21"/>
      <c r="AF21"/>
      <c r="AG21"/>
      <c r="AH21" s="99" t="str">
        <f>IF($D$11="","",IF(AND($D$11&gt;=5,$O$11&lt;=3),"月",IF(AND($D$11&gt;=5,$O$11&gt;=4),"月","")))</f>
        <v/>
      </c>
      <c r="AI21" s="98"/>
      <c r="AJ21" s="98"/>
    </row>
    <row r="22" spans="1:36" ht="32.25" customHeight="1" x14ac:dyDescent="0.15">
      <c r="A22" s="42"/>
      <c r="B22" s="97"/>
      <c r="C22" s="97"/>
      <c r="D22" s="97"/>
      <c r="E22" s="97"/>
      <c r="F22" s="97"/>
      <c r="G22" s="97"/>
      <c r="H22" s="97"/>
      <c r="I22" s="97"/>
      <c r="J22" s="97"/>
      <c r="K22" s="97"/>
      <c r="L22" s="97"/>
      <c r="M22" s="3" t="str">
        <f>IF($D$17="","",IF(AND($D$17&gt;=6,$O$17&lt;=5),$M$17-1,IF(AND($D$17&gt;=6,$O$17&gt;=6),$M$17,"")))</f>
        <v/>
      </c>
      <c r="N22" s="3" t="str">
        <f>IF($D$17="","",IF(AND($D$17&gt;=6,$O$17&lt;=3),"年",IF(AND($D$17&gt;=6,$O$17&gt;=4),"年","")))</f>
        <v/>
      </c>
      <c r="O22" s="5" t="str">
        <f>IF(AND($D$17=6,$O$17&gt;=6,$O$17&lt;=12),$O$17-5,IF(AND($D$17=6,$O$17=5),"12",IF(AND($D$17=6,$O$17=4),"11",IF(AND($D$17=6,$O$17=3),"10",IF(AND($D$17=6,$O$17=2),"9",IF(AND($D$17=6,$O$17=1),"8",""))))))</f>
        <v/>
      </c>
      <c r="P22" s="3" t="str">
        <f>IF($D$17="","",IF(AND($D$17&gt;=6,$O$17&lt;=3),"月",IF(AND($D$17&gt;=6,$O$17&gt;=4),"月","")))</f>
        <v/>
      </c>
      <c r="Q22" s="175"/>
      <c r="R22" s="176"/>
      <c r="S22" s="176"/>
      <c r="T22" s="176"/>
      <c r="U22" s="176"/>
      <c r="V22" s="176"/>
      <c r="W22" s="176"/>
      <c r="X22" s="176"/>
      <c r="Y22" s="176"/>
      <c r="Z22" s="176"/>
      <c r="AA22" s="176"/>
      <c r="AB22" s="176"/>
      <c r="AC22" s="9" t="s">
        <v>25</v>
      </c>
      <c r="AD22"/>
      <c r="AE22"/>
      <c r="AF22"/>
      <c r="AG22"/>
      <c r="AH22" s="99" t="str">
        <f>IF($D$11="","",IF(AND($D$11&gt;=6,$O$11&lt;=3),"月",IF(AND($D$11&gt;=6,$O$11&gt;=4),"月","")))</f>
        <v/>
      </c>
      <c r="AI22" s="98"/>
      <c r="AJ22" s="98"/>
    </row>
    <row r="23" spans="1:36" ht="32.25" customHeight="1" x14ac:dyDescent="0.15">
      <c r="A23" s="43"/>
      <c r="B23" s="97"/>
      <c r="C23" s="97"/>
      <c r="D23" s="97"/>
      <c r="E23" s="97"/>
      <c r="F23" s="97"/>
      <c r="G23" s="97"/>
      <c r="H23" s="97"/>
      <c r="I23" s="97"/>
      <c r="J23" s="97"/>
      <c r="K23" s="97"/>
      <c r="L23" s="97"/>
      <c r="M23" s="7"/>
      <c r="N23" s="8"/>
      <c r="O23" s="5"/>
      <c r="P23" s="8" t="s">
        <v>83</v>
      </c>
      <c r="Q23" s="177" t="str">
        <f>IF($Q$17="","",IF($D$17=3,SUM($Q$17:$AB$19),IF($D$17=4,SUM($Q$17:$AB$20), IF($D$17=5,SUM($Q$17:$AB$21),SUM($Q$17:$AB$22)))))</f>
        <v/>
      </c>
      <c r="R23" s="177"/>
      <c r="S23" s="177"/>
      <c r="T23" s="177"/>
      <c r="U23" s="177"/>
      <c r="V23" s="177"/>
      <c r="W23" s="177"/>
      <c r="X23" s="177"/>
      <c r="Y23" s="177"/>
      <c r="Z23" s="177"/>
      <c r="AA23" s="177"/>
      <c r="AB23" s="177"/>
      <c r="AC23" s="12" t="s">
        <v>25</v>
      </c>
      <c r="AD23" s="2"/>
      <c r="AE23" s="2"/>
      <c r="AF23" s="2"/>
      <c r="AG23" s="2"/>
      <c r="AH23" s="98"/>
      <c r="AI23" s="98"/>
      <c r="AJ23" s="98"/>
    </row>
    <row r="24" spans="1:36" ht="15" customHeight="1" x14ac:dyDescent="0.15">
      <c r="A24" s="43"/>
      <c r="B24" s="97"/>
      <c r="C24" s="97"/>
      <c r="D24" s="97"/>
      <c r="E24" s="97"/>
      <c r="F24" s="97"/>
      <c r="G24" s="97"/>
      <c r="H24" s="97"/>
      <c r="I24" s="97"/>
      <c r="J24" s="97"/>
      <c r="K24" s="97"/>
      <c r="L24" s="97"/>
      <c r="M24" s="7"/>
      <c r="N24" s="8"/>
      <c r="O24" s="5"/>
      <c r="P24" s="8"/>
      <c r="Q24" s="100"/>
      <c r="R24" s="100"/>
      <c r="S24" s="100"/>
      <c r="T24" s="100"/>
      <c r="U24" s="100"/>
      <c r="V24" s="100"/>
      <c r="W24" s="100"/>
      <c r="X24" s="100"/>
      <c r="Y24" s="100"/>
      <c r="Z24" s="100"/>
      <c r="AA24" s="100"/>
      <c r="AB24" s="100"/>
      <c r="AC24" s="12"/>
      <c r="AD24" s="2"/>
      <c r="AE24" s="2"/>
      <c r="AF24" s="2"/>
      <c r="AG24" s="2"/>
      <c r="AH24" s="98"/>
      <c r="AI24" s="98"/>
      <c r="AJ24" s="98"/>
    </row>
    <row r="25" spans="1:36" ht="32.25" customHeight="1" x14ac:dyDescent="0.15">
      <c r="A25" s="157" t="s">
        <v>81</v>
      </c>
      <c r="B25" s="157"/>
      <c r="C25" s="157"/>
      <c r="D25" s="157"/>
      <c r="E25" s="157"/>
      <c r="F25" s="157"/>
      <c r="G25" s="157"/>
      <c r="H25" s="157"/>
      <c r="I25" s="157"/>
      <c r="J25" s="157"/>
      <c r="K25" s="157"/>
      <c r="L25" s="158"/>
      <c r="M25" s="95" t="str">
        <f>IFERROR(IF(D17="","",M17-1)," ")</f>
        <v/>
      </c>
      <c r="N25" s="3" t="s">
        <v>94</v>
      </c>
      <c r="O25" s="96" t="str">
        <f>IF($D$17="","",O17)</f>
        <v/>
      </c>
      <c r="P25" s="3" t="s">
        <v>95</v>
      </c>
      <c r="Q25" s="175"/>
      <c r="R25" s="176"/>
      <c r="S25" s="176"/>
      <c r="T25" s="176"/>
      <c r="U25" s="176"/>
      <c r="V25" s="176"/>
      <c r="W25" s="176"/>
      <c r="X25" s="176"/>
      <c r="Y25" s="176"/>
      <c r="Z25" s="176"/>
      <c r="AA25" s="176"/>
      <c r="AB25" s="176"/>
      <c r="AC25" s="9" t="s">
        <v>25</v>
      </c>
      <c r="AD25"/>
      <c r="AE25"/>
      <c r="AF25"/>
      <c r="AG25"/>
      <c r="AH25" s="98"/>
      <c r="AI25" s="98"/>
      <c r="AJ25" s="98"/>
    </row>
    <row r="26" spans="1:36" ht="32.25" customHeight="1" x14ac:dyDescent="0.15">
      <c r="A26" s="43"/>
      <c r="B26" s="97"/>
      <c r="C26" s="97"/>
      <c r="D26" s="97"/>
      <c r="E26" s="97"/>
      <c r="F26" s="97"/>
      <c r="G26" s="97"/>
      <c r="H26" s="97"/>
      <c r="I26" s="97"/>
      <c r="J26" s="97"/>
      <c r="K26" s="97"/>
      <c r="L26" s="97"/>
      <c r="M26" s="95" t="str">
        <f>IF(ISERROR(M18-1)," ",M18-1)</f>
        <v xml:space="preserve"> </v>
      </c>
      <c r="N26" s="3" t="s">
        <v>94</v>
      </c>
      <c r="O26" s="96" t="str">
        <f>IF($O$17="","",O18)</f>
        <v/>
      </c>
      <c r="P26" s="3" t="s">
        <v>95</v>
      </c>
      <c r="Q26" s="175"/>
      <c r="R26" s="176"/>
      <c r="S26" s="176"/>
      <c r="T26" s="176"/>
      <c r="U26" s="176"/>
      <c r="V26" s="176"/>
      <c r="W26" s="176"/>
      <c r="X26" s="176"/>
      <c r="Y26" s="176"/>
      <c r="Z26" s="176"/>
      <c r="AA26" s="176"/>
      <c r="AB26" s="176"/>
      <c r="AC26" s="9" t="s">
        <v>25</v>
      </c>
      <c r="AD26" s="2"/>
      <c r="AE26" s="2"/>
      <c r="AF26" s="2"/>
      <c r="AG26" s="2"/>
      <c r="AH26" s="98"/>
      <c r="AI26" s="98"/>
      <c r="AJ26" s="98"/>
    </row>
    <row r="27" spans="1:36" ht="32.25" customHeight="1" x14ac:dyDescent="0.15">
      <c r="A27" s="42"/>
      <c r="B27" s="97"/>
      <c r="C27" s="97"/>
      <c r="D27" s="97"/>
      <c r="E27" s="97"/>
      <c r="F27" s="97"/>
      <c r="G27" s="97"/>
      <c r="H27" s="97"/>
      <c r="I27" s="97"/>
      <c r="J27" s="97"/>
      <c r="K27" s="97"/>
      <c r="L27" s="97"/>
      <c r="M27" s="95" t="str">
        <f t="shared" ref="M27:M30" si="0">IF(ISERROR(M19-1)," ",M19-1)</f>
        <v xml:space="preserve"> </v>
      </c>
      <c r="N27" s="3" t="s">
        <v>94</v>
      </c>
      <c r="O27" s="96" t="str">
        <f>IF($O$17="","",O19)</f>
        <v/>
      </c>
      <c r="P27" s="3" t="s">
        <v>95</v>
      </c>
      <c r="Q27" s="175"/>
      <c r="R27" s="176"/>
      <c r="S27" s="176"/>
      <c r="T27" s="176"/>
      <c r="U27" s="176"/>
      <c r="V27" s="176"/>
      <c r="W27" s="176"/>
      <c r="X27" s="176"/>
      <c r="Y27" s="176"/>
      <c r="Z27" s="176"/>
      <c r="AA27" s="176"/>
      <c r="AB27" s="176"/>
      <c r="AC27" s="9" t="s">
        <v>25</v>
      </c>
      <c r="AD27"/>
      <c r="AE27"/>
      <c r="AF27"/>
      <c r="AG27"/>
      <c r="AH27" s="98"/>
      <c r="AI27" s="98"/>
      <c r="AJ27" s="98"/>
    </row>
    <row r="28" spans="1:36" ht="32.25" customHeight="1" x14ac:dyDescent="0.15">
      <c r="A28" s="42"/>
      <c r="B28" s="97"/>
      <c r="C28" s="97"/>
      <c r="D28" s="97"/>
      <c r="E28" s="97"/>
      <c r="F28" s="97"/>
      <c r="G28" s="97"/>
      <c r="H28" s="97"/>
      <c r="I28" s="97"/>
      <c r="J28" s="97"/>
      <c r="K28" s="97"/>
      <c r="L28" s="97"/>
      <c r="M28" s="95" t="str">
        <f t="shared" si="0"/>
        <v xml:space="preserve"> </v>
      </c>
      <c r="N28" s="3" t="str">
        <f>IF($D$17="","",IF(AND($D$17&gt;=4,$O$17&lt;=3),"年",IF(AND($D$17&gt;=4,$O$17&gt;=4),"年","")))</f>
        <v/>
      </c>
      <c r="O28" s="96" t="str">
        <f>IF($O$17="","",O20)</f>
        <v/>
      </c>
      <c r="P28" s="3" t="str">
        <f>IF($D$17="","",IF(AND($D$17&gt;=4,$O$17&lt;=3),"月",IF(AND($D$17&gt;=4,$O$17&gt;=4),"月","")))</f>
        <v/>
      </c>
      <c r="Q28" s="175"/>
      <c r="R28" s="176"/>
      <c r="S28" s="176"/>
      <c r="T28" s="176"/>
      <c r="U28" s="176"/>
      <c r="V28" s="176"/>
      <c r="W28" s="176"/>
      <c r="X28" s="176"/>
      <c r="Y28" s="176"/>
      <c r="Z28" s="176"/>
      <c r="AA28" s="176"/>
      <c r="AB28" s="176"/>
      <c r="AC28" s="9" t="s">
        <v>25</v>
      </c>
      <c r="AD28"/>
      <c r="AE28"/>
      <c r="AF28"/>
      <c r="AG28"/>
      <c r="AH28" s="98"/>
      <c r="AI28" s="98"/>
      <c r="AJ28" s="98"/>
    </row>
    <row r="29" spans="1:36" ht="32.25" customHeight="1" x14ac:dyDescent="0.15">
      <c r="A29" s="42"/>
      <c r="B29" s="97"/>
      <c r="C29" s="97"/>
      <c r="D29" s="97"/>
      <c r="E29" s="97"/>
      <c r="F29" s="97"/>
      <c r="G29" s="97"/>
      <c r="H29" s="97"/>
      <c r="I29" s="97"/>
      <c r="J29" s="97"/>
      <c r="K29" s="97"/>
      <c r="L29" s="97"/>
      <c r="M29" s="95" t="str">
        <f t="shared" si="0"/>
        <v xml:space="preserve"> </v>
      </c>
      <c r="N29" s="3" t="str">
        <f>IF($D$17="","",IF(AND($D$17&gt;=5,$O$17&lt;=3),"年",IF(AND($D$17&gt;=5,$O$17&gt;=4),"年","")))</f>
        <v/>
      </c>
      <c r="O29" s="96" t="str">
        <f>IF($O$17="","",O21)</f>
        <v/>
      </c>
      <c r="P29" s="3" t="str">
        <f>IF($D$17="","",IF(AND($D$17&gt;=5,$O$17&lt;=3),"月",IF(AND($D$17&gt;=5,$O$17&gt;=4),"月","")))</f>
        <v/>
      </c>
      <c r="Q29" s="175"/>
      <c r="R29" s="176"/>
      <c r="S29" s="176"/>
      <c r="T29" s="176"/>
      <c r="U29" s="176"/>
      <c r="V29" s="176"/>
      <c r="W29" s="176"/>
      <c r="X29" s="176"/>
      <c r="Y29" s="176"/>
      <c r="Z29" s="176"/>
      <c r="AA29" s="176"/>
      <c r="AB29" s="176"/>
      <c r="AC29" s="9" t="s">
        <v>25</v>
      </c>
      <c r="AD29"/>
      <c r="AE29"/>
      <c r="AF29"/>
      <c r="AG29"/>
      <c r="AH29" s="98"/>
      <c r="AI29" s="98"/>
      <c r="AJ29" s="98"/>
    </row>
    <row r="30" spans="1:36" ht="32.25" customHeight="1" x14ac:dyDescent="0.15">
      <c r="A30" s="42"/>
      <c r="B30" s="97"/>
      <c r="C30" s="97"/>
      <c r="D30" s="97"/>
      <c r="E30" s="97"/>
      <c r="F30" s="97"/>
      <c r="G30" s="97"/>
      <c r="H30" s="97"/>
      <c r="I30" s="97"/>
      <c r="J30" s="97"/>
      <c r="K30" s="97"/>
      <c r="L30" s="97"/>
      <c r="M30" s="95" t="str">
        <f t="shared" si="0"/>
        <v xml:space="preserve"> </v>
      </c>
      <c r="N30" s="3" t="str">
        <f>IF($D$17="","",IF(AND($D$17&gt;=6,$O$17&lt;=3),"年",IF(AND($D$17&gt;=6,$O$17&gt;=4),"年","")))</f>
        <v/>
      </c>
      <c r="O30" s="96" t="str">
        <f>IF($O$17="","",O22)</f>
        <v/>
      </c>
      <c r="P30" s="3" t="str">
        <f>IF($D$17="","",IF(AND($D$17&gt;=6,$O$17&lt;=3),"月",IF(AND($D$17&gt;=6,$O$17&gt;=4),"月","")))</f>
        <v/>
      </c>
      <c r="Q30" s="175"/>
      <c r="R30" s="176"/>
      <c r="S30" s="176"/>
      <c r="T30" s="176"/>
      <c r="U30" s="176"/>
      <c r="V30" s="176"/>
      <c r="W30" s="176"/>
      <c r="X30" s="176"/>
      <c r="Y30" s="176"/>
      <c r="Z30" s="176"/>
      <c r="AA30" s="176"/>
      <c r="AB30" s="176"/>
      <c r="AC30" s="9" t="s">
        <v>25</v>
      </c>
      <c r="AD30"/>
      <c r="AE30"/>
      <c r="AF30"/>
      <c r="AG30"/>
      <c r="AH30" s="98"/>
      <c r="AI30" s="98"/>
      <c r="AJ30" s="98"/>
    </row>
    <row r="31" spans="1:36" ht="32.25" customHeight="1" x14ac:dyDescent="0.15">
      <c r="A31" s="43"/>
      <c r="B31" s="97"/>
      <c r="C31" s="97"/>
      <c r="D31" s="97"/>
      <c r="E31" s="97"/>
      <c r="F31" s="97"/>
      <c r="G31" s="97"/>
      <c r="H31" s="97"/>
      <c r="I31" s="97"/>
      <c r="J31" s="97"/>
      <c r="K31" s="97"/>
      <c r="L31" s="97"/>
      <c r="M31" s="7"/>
      <c r="N31" s="8"/>
      <c r="O31" s="5"/>
      <c r="P31" s="8" t="s">
        <v>84</v>
      </c>
      <c r="Q31" s="177" t="str">
        <f>IF($Q$17="","",IF($D$17=3,SUM($Q$25:$AB$27),IF($D$17=4,SUM($Q$25:$AB$28), IF($D$17=5,SUM($Q$25:$AB$29),SUM($Q$25:$AB$30)))))</f>
        <v/>
      </c>
      <c r="R31" s="177"/>
      <c r="S31" s="177"/>
      <c r="T31" s="177"/>
      <c r="U31" s="177"/>
      <c r="V31" s="177"/>
      <c r="W31" s="177"/>
      <c r="X31" s="177"/>
      <c r="Y31" s="177"/>
      <c r="Z31" s="177"/>
      <c r="AA31" s="177"/>
      <c r="AB31" s="177"/>
      <c r="AC31" s="12" t="s">
        <v>25</v>
      </c>
      <c r="AD31" s="2"/>
      <c r="AE31" s="2"/>
      <c r="AF31" s="2"/>
      <c r="AG31" s="2"/>
      <c r="AH31" s="98"/>
      <c r="AI31" s="98"/>
      <c r="AJ31" s="98"/>
    </row>
    <row r="32" spans="1:36" ht="32.25" customHeight="1" x14ac:dyDescent="0.15">
      <c r="A32" s="43"/>
      <c r="B32" s="97"/>
      <c r="C32" s="97"/>
      <c r="D32" s="97"/>
      <c r="E32" s="97"/>
      <c r="F32" s="97"/>
      <c r="G32" s="97"/>
      <c r="H32" s="97"/>
      <c r="I32" s="97"/>
      <c r="J32" s="97"/>
      <c r="K32" s="97"/>
      <c r="L32" s="97"/>
      <c r="M32" s="7"/>
      <c r="N32" s="8"/>
      <c r="O32" s="5"/>
      <c r="P32" s="8"/>
      <c r="Q32" s="145"/>
      <c r="R32" s="145"/>
      <c r="S32" s="145"/>
      <c r="T32" s="145"/>
      <c r="U32" s="145"/>
      <c r="V32" s="145"/>
      <c r="W32" s="145"/>
      <c r="X32" s="145"/>
      <c r="Y32" s="145"/>
      <c r="Z32" s="145"/>
      <c r="AA32" s="145"/>
      <c r="AB32" s="145"/>
      <c r="AC32" s="12"/>
      <c r="AD32" s="2"/>
      <c r="AE32" s="2"/>
      <c r="AF32" s="2"/>
      <c r="AG32" s="2"/>
      <c r="AH32" s="98"/>
      <c r="AI32" s="98"/>
      <c r="AJ32" s="98"/>
    </row>
    <row r="33" spans="1:33" ht="11.25" customHeight="1" x14ac:dyDescent="0.15">
      <c r="A33" s="43"/>
      <c r="B33" s="75"/>
      <c r="C33" s="75"/>
      <c r="D33" s="75"/>
      <c r="E33" s="94"/>
      <c r="F33" s="94"/>
      <c r="G33" s="75"/>
      <c r="H33" s="75"/>
      <c r="I33" s="97"/>
      <c r="J33" s="75"/>
      <c r="K33" s="75"/>
      <c r="L33" s="75"/>
      <c r="M33" s="7"/>
      <c r="N33" s="11"/>
      <c r="O33" s="5"/>
      <c r="P33" s="11"/>
      <c r="Q33" s="78"/>
      <c r="R33" s="78"/>
      <c r="S33" s="78"/>
      <c r="T33" s="78"/>
      <c r="U33" s="78"/>
      <c r="V33" s="78"/>
      <c r="W33" s="78"/>
      <c r="X33" s="78"/>
      <c r="Y33" s="78"/>
      <c r="Z33" s="78"/>
      <c r="AA33" s="78"/>
      <c r="AB33" s="78"/>
      <c r="AC33" s="12"/>
      <c r="AD33" s="5"/>
      <c r="AE33" s="5"/>
      <c r="AF33" s="5"/>
      <c r="AG33" s="5"/>
    </row>
    <row r="34" spans="1:33" ht="32.25" customHeight="1" x14ac:dyDescent="0.15">
      <c r="A34" s="42" t="s">
        <v>88</v>
      </c>
      <c r="B34" s="101"/>
      <c r="C34" s="101"/>
      <c r="D34" s="147">
        <f>D17</f>
        <v>0</v>
      </c>
      <c r="E34" s="148"/>
      <c r="F34" s="42" t="s">
        <v>82</v>
      </c>
      <c r="G34" s="101"/>
      <c r="H34" s="101"/>
      <c r="I34" s="101"/>
      <c r="J34" s="101"/>
      <c r="K34" s="101"/>
      <c r="L34" s="101"/>
      <c r="M34" s="7"/>
      <c r="N34" s="11"/>
      <c r="O34" s="5"/>
      <c r="P34" s="8" t="s">
        <v>79</v>
      </c>
      <c r="Q34" s="145" t="str">
        <f>IF($Q$17="","",IF($D$17=3,SUM($Q$17:$AB$19),IF($D$17=4,SUM($Q$17:$AB$20), IF($D$17=5,SUM($Q$17:$AB$21),SUM($Q$17:$AB$22)))))</f>
        <v/>
      </c>
      <c r="R34" s="145"/>
      <c r="S34" s="145"/>
      <c r="T34" s="145"/>
      <c r="U34" s="145"/>
      <c r="V34" s="145"/>
      <c r="W34" s="145"/>
      <c r="X34" s="145"/>
      <c r="Y34" s="145"/>
      <c r="Z34" s="145"/>
      <c r="AA34" s="145"/>
      <c r="AB34" s="145"/>
      <c r="AC34" s="12" t="s">
        <v>25</v>
      </c>
      <c r="AD34" s="5"/>
      <c r="AE34" s="5"/>
      <c r="AF34" s="5"/>
      <c r="AG34" s="5"/>
    </row>
    <row r="35" spans="1:33" ht="32.25" customHeight="1" x14ac:dyDescent="0.15">
      <c r="A35" s="157" t="s">
        <v>81</v>
      </c>
      <c r="B35" s="157"/>
      <c r="C35" s="157"/>
      <c r="D35" s="157"/>
      <c r="E35" s="157"/>
      <c r="F35" s="157"/>
      <c r="G35" s="157"/>
      <c r="H35" s="157"/>
      <c r="I35" s="157"/>
      <c r="J35" s="157"/>
      <c r="K35" s="157"/>
      <c r="L35" s="158"/>
      <c r="M35" s="7"/>
      <c r="N35" s="11"/>
      <c r="O35" s="5"/>
      <c r="P35" s="8" t="s">
        <v>80</v>
      </c>
      <c r="Q35" s="145" t="str">
        <f>IF($Q$17="","",IF($D$17=3,SUM($Q$25:$AB$27),IF($D$17=4,SUM($Q$25:$AB$28), IF($D$17=5,SUM($Q$25:$AB$29),SUM($Q$25:$AB$30)))))</f>
        <v/>
      </c>
      <c r="R35" s="145"/>
      <c r="S35" s="145"/>
      <c r="T35" s="145"/>
      <c r="U35" s="145"/>
      <c r="V35" s="145"/>
      <c r="W35" s="145"/>
      <c r="X35" s="145"/>
      <c r="Y35" s="145"/>
      <c r="Z35" s="145"/>
      <c r="AA35" s="145"/>
      <c r="AB35" s="145"/>
      <c r="AC35" s="12" t="s">
        <v>25</v>
      </c>
      <c r="AD35" s="5"/>
      <c r="AE35" s="5"/>
      <c r="AF35" s="5"/>
      <c r="AG35" s="5"/>
    </row>
    <row r="36" spans="1:33" ht="32.25" customHeight="1" x14ac:dyDescent="0.15">
      <c r="A36" s="103" t="s">
        <v>92</v>
      </c>
      <c r="B36" s="70"/>
      <c r="C36" s="147">
        <f>D17</f>
        <v>0</v>
      </c>
      <c r="D36" s="148"/>
      <c r="E36" s="43" t="s">
        <v>93</v>
      </c>
      <c r="F36" s="94"/>
      <c r="G36" s="70"/>
      <c r="H36" s="70"/>
      <c r="I36" s="97"/>
      <c r="J36" s="70"/>
      <c r="K36" s="70"/>
      <c r="L36" s="70"/>
      <c r="M36" s="7"/>
      <c r="N36" s="11"/>
      <c r="O36" s="5"/>
      <c r="P36" s="11"/>
      <c r="Q36" s="146" t="str">
        <f>IF(ISERROR(ROUNDDOWN((Q35-Q34)/Q35*100,1))," ",ROUNDDOWN((Q35-Q34)/Q35*100,1))</f>
        <v xml:space="preserve"> </v>
      </c>
      <c r="R36" s="146"/>
      <c r="S36" s="146"/>
      <c r="T36" s="146"/>
      <c r="U36" s="146"/>
      <c r="V36" s="146"/>
      <c r="W36" s="146"/>
      <c r="X36" s="146"/>
      <c r="Y36" s="146"/>
      <c r="Z36" s="146"/>
      <c r="AA36" s="146"/>
      <c r="AB36" s="146"/>
      <c r="AC36" s="12" t="s">
        <v>78</v>
      </c>
      <c r="AD36" s="5"/>
      <c r="AE36" s="5"/>
      <c r="AF36" s="5"/>
      <c r="AG36" s="5"/>
    </row>
    <row r="37" spans="1:33" ht="11.25" customHeight="1" x14ac:dyDescent="0.15">
      <c r="A37" s="43"/>
      <c r="B37" s="70"/>
      <c r="C37" s="70"/>
      <c r="D37" s="70"/>
      <c r="E37" s="94"/>
      <c r="F37" s="94"/>
      <c r="G37" s="70"/>
      <c r="H37" s="70"/>
      <c r="I37" s="97"/>
      <c r="J37" s="70"/>
      <c r="K37" s="70"/>
      <c r="L37" s="70"/>
      <c r="M37" s="7"/>
      <c r="N37" s="11"/>
      <c r="O37" s="5"/>
      <c r="P37" s="11"/>
      <c r="Q37" s="78"/>
      <c r="R37" s="78"/>
      <c r="S37" s="78"/>
      <c r="T37" s="78"/>
      <c r="U37" s="78"/>
      <c r="V37" s="78"/>
      <c r="W37" s="78"/>
      <c r="X37" s="78"/>
      <c r="Y37" s="78"/>
      <c r="Z37" s="78"/>
      <c r="AA37" s="78"/>
      <c r="AB37" s="78"/>
      <c r="AC37" s="12"/>
      <c r="AD37" s="5"/>
      <c r="AE37" s="5"/>
      <c r="AF37" s="5"/>
      <c r="AG37" s="5"/>
    </row>
    <row r="38" spans="1:33" ht="33" customHeight="1" x14ac:dyDescent="0.15">
      <c r="A38" s="42" t="s">
        <v>26</v>
      </c>
      <c r="B38" s="41"/>
      <c r="C38" s="41"/>
      <c r="D38" s="41"/>
      <c r="E38" s="94"/>
      <c r="F38" s="94"/>
      <c r="G38" s="41"/>
      <c r="H38" s="41"/>
      <c r="I38" s="97"/>
      <c r="J38" s="41"/>
      <c r="K38" s="41"/>
      <c r="L38" s="41"/>
      <c r="M38" s="151"/>
      <c r="N38" s="152"/>
      <c r="O38" s="152"/>
      <c r="P38" s="152"/>
      <c r="Q38" s="152"/>
      <c r="R38" s="152"/>
      <c r="S38" s="152"/>
      <c r="T38" s="152"/>
      <c r="U38" s="152"/>
      <c r="V38" s="152"/>
      <c r="W38" s="152"/>
      <c r="X38" s="152"/>
      <c r="Y38" s="152"/>
      <c r="Z38" s="152"/>
      <c r="AA38" s="152"/>
      <c r="AB38" s="153"/>
      <c r="AC38" s="2"/>
      <c r="AD38" s="2"/>
      <c r="AE38" s="2"/>
      <c r="AF38" s="2"/>
      <c r="AG38" s="2"/>
    </row>
    <row r="39" spans="1:33" ht="33" customHeight="1" x14ac:dyDescent="0.15">
      <c r="A39" s="41"/>
      <c r="B39" s="41"/>
      <c r="C39" s="41"/>
      <c r="D39" s="41"/>
      <c r="E39" s="94"/>
      <c r="F39" s="94"/>
      <c r="G39" s="41"/>
      <c r="H39" s="41"/>
      <c r="I39" s="97"/>
      <c r="J39" s="41"/>
      <c r="K39" s="41"/>
      <c r="L39" s="41"/>
      <c r="M39" s="154"/>
      <c r="N39" s="155"/>
      <c r="O39" s="155"/>
      <c r="P39" s="155"/>
      <c r="Q39" s="155"/>
      <c r="R39" s="155"/>
      <c r="S39" s="155"/>
      <c r="T39" s="155"/>
      <c r="U39" s="155"/>
      <c r="V39" s="155"/>
      <c r="W39" s="155"/>
      <c r="X39" s="155"/>
      <c r="Y39" s="155"/>
      <c r="Z39" s="155"/>
      <c r="AA39" s="155"/>
      <c r="AB39" s="156"/>
      <c r="AC39" s="2"/>
      <c r="AD39" s="2"/>
      <c r="AE39" s="2"/>
      <c r="AF39" s="2"/>
      <c r="AG39" s="2"/>
    </row>
    <row r="40" spans="1:33" ht="15" customHeight="1" x14ac:dyDescent="0.15">
      <c r="A40" s="44"/>
      <c r="B40" s="41"/>
      <c r="C40" s="41"/>
      <c r="D40" s="41"/>
      <c r="E40" s="94"/>
      <c r="F40" s="94"/>
      <c r="G40" s="41"/>
      <c r="H40" s="41"/>
      <c r="I40" s="97"/>
      <c r="J40" s="41"/>
      <c r="K40" s="41"/>
      <c r="L40" s="41"/>
      <c r="M40" s="2"/>
      <c r="N40" s="2"/>
      <c r="O40" s="2"/>
      <c r="P40" s="2"/>
      <c r="Q40" s="2"/>
      <c r="R40" s="2"/>
      <c r="S40" s="2"/>
      <c r="T40" s="2"/>
      <c r="U40" s="2"/>
      <c r="V40" s="2"/>
      <c r="W40" s="2"/>
      <c r="X40" s="2"/>
      <c r="Y40" s="2"/>
      <c r="Z40" s="2"/>
      <c r="AA40" s="2"/>
      <c r="AB40" s="2"/>
      <c r="AC40" s="2"/>
      <c r="AD40" s="2"/>
      <c r="AE40" s="2"/>
      <c r="AF40" s="2"/>
      <c r="AG40" s="2"/>
    </row>
    <row r="41" spans="1:33" ht="15" customHeight="1" x14ac:dyDescent="0.15">
      <c r="A41" s="44"/>
      <c r="B41" s="91"/>
      <c r="C41" s="91"/>
      <c r="D41" s="91"/>
      <c r="E41" s="94"/>
      <c r="F41" s="94"/>
      <c r="G41" s="91"/>
      <c r="H41" s="91"/>
      <c r="I41" s="97"/>
      <c r="J41" s="91"/>
      <c r="K41" s="91"/>
      <c r="L41" s="91"/>
      <c r="M41" s="2"/>
      <c r="N41" s="2"/>
      <c r="O41" s="2"/>
      <c r="P41" s="2"/>
      <c r="Q41" s="2"/>
      <c r="R41" s="2"/>
      <c r="S41" s="2"/>
      <c r="T41" s="2"/>
      <c r="U41" s="2"/>
      <c r="V41" s="2"/>
      <c r="W41" s="2"/>
      <c r="X41" s="2"/>
      <c r="Y41" s="2"/>
      <c r="Z41" s="2"/>
      <c r="AA41" s="2"/>
      <c r="AB41" s="2"/>
      <c r="AC41" s="2"/>
      <c r="AD41" s="2"/>
      <c r="AE41" s="2"/>
      <c r="AF41" s="2"/>
      <c r="AG41" s="2"/>
    </row>
    <row r="42" spans="1:33" ht="18.75" customHeight="1" x14ac:dyDescent="0.15">
      <c r="A42" s="42"/>
      <c r="B42" s="41"/>
      <c r="C42" s="41"/>
      <c r="D42" s="41"/>
      <c r="E42" s="94"/>
      <c r="F42" s="94"/>
      <c r="G42" s="41"/>
      <c r="H42" s="41"/>
      <c r="I42" s="97"/>
      <c r="J42" s="41"/>
      <c r="K42" s="41"/>
      <c r="L42" s="41"/>
      <c r="M42" s="46"/>
      <c r="N42" s="46"/>
      <c r="O42" s="46"/>
      <c r="P42" s="46"/>
      <c r="Q42" s="46"/>
      <c r="R42" s="6"/>
      <c r="S42" s="6"/>
      <c r="T42" s="7"/>
      <c r="U42" s="3"/>
      <c r="V42" s="2"/>
      <c r="W42" s="2"/>
      <c r="X42" s="2"/>
      <c r="Y42" s="2"/>
      <c r="Z42" s="2"/>
      <c r="AA42" s="2"/>
      <c r="AB42" s="2"/>
      <c r="AC42" s="2"/>
      <c r="AD42" s="2"/>
      <c r="AE42" s="2"/>
      <c r="AF42"/>
      <c r="AG42"/>
    </row>
    <row r="43" spans="1:33" ht="33" customHeight="1" x14ac:dyDescent="0.15">
      <c r="B43" s="2"/>
      <c r="C43" s="2"/>
      <c r="D43" s="2"/>
      <c r="E43" s="2"/>
      <c r="F43" s="2"/>
      <c r="G43" s="2"/>
      <c r="H43" s="2"/>
      <c r="I43" s="2"/>
      <c r="J43" s="2"/>
      <c r="K43" s="2"/>
      <c r="L43" s="2"/>
      <c r="M43" s="2"/>
      <c r="N43" s="2"/>
      <c r="O43" s="79" t="s">
        <v>71</v>
      </c>
      <c r="Q43" s="2"/>
      <c r="R43" s="2"/>
      <c r="S43" s="2"/>
      <c r="T43" s="2"/>
      <c r="U43" s="2"/>
      <c r="V43" s="2"/>
      <c r="W43" s="2"/>
      <c r="X43" s="2"/>
      <c r="Y43" s="2"/>
      <c r="Z43" s="2"/>
      <c r="AA43" s="2"/>
      <c r="AB43" s="2"/>
      <c r="AC43" s="2"/>
      <c r="AD43" s="2"/>
      <c r="AE43" s="2"/>
      <c r="AF43" s="2"/>
      <c r="AG43" s="2"/>
    </row>
    <row r="44" spans="1:33" ht="35.25" customHeight="1" x14ac:dyDescent="0.15">
      <c r="P44" s="45"/>
      <c r="Q44" s="87" t="s">
        <v>20</v>
      </c>
      <c r="R44" s="87"/>
      <c r="S44" s="149">
        <f>T3</f>
        <v>0</v>
      </c>
      <c r="T44" s="149"/>
      <c r="U44" s="88" t="s">
        <v>21</v>
      </c>
      <c r="V44" s="149">
        <f>W3</f>
        <v>0</v>
      </c>
      <c r="W44" s="149"/>
      <c r="X44" s="88" t="s">
        <v>22</v>
      </c>
      <c r="Y44" s="149">
        <f>Z3</f>
        <v>0</v>
      </c>
      <c r="Z44" s="149"/>
      <c r="AA44" s="87" t="s">
        <v>23</v>
      </c>
      <c r="AB44" s="87"/>
      <c r="AC44" s="89"/>
      <c r="AG44"/>
    </row>
    <row r="45" spans="1:33" ht="32.25" customHeight="1" x14ac:dyDescent="0.15">
      <c r="O45" s="150">
        <f>M4</f>
        <v>0</v>
      </c>
      <c r="P45" s="150"/>
      <c r="Q45" s="150"/>
      <c r="R45" s="150"/>
      <c r="S45" s="150"/>
      <c r="T45" s="150"/>
      <c r="U45" s="150"/>
      <c r="V45" s="150"/>
      <c r="W45" s="150"/>
      <c r="X45" s="150"/>
      <c r="Y45" s="150"/>
      <c r="Z45" s="150"/>
      <c r="AA45" s="150"/>
      <c r="AB45" s="150"/>
      <c r="AC45" s="150"/>
      <c r="AD45" s="150"/>
      <c r="AE45" s="150"/>
      <c r="AF45" s="150"/>
      <c r="AG45"/>
    </row>
    <row r="46" spans="1:33" ht="32.25" customHeight="1" x14ac:dyDescent="0.15">
      <c r="O46" s="150">
        <f>M5</f>
        <v>0</v>
      </c>
      <c r="P46" s="150"/>
      <c r="Q46" s="150"/>
      <c r="R46" s="150"/>
      <c r="S46" s="150"/>
      <c r="T46" s="150"/>
      <c r="U46" s="150"/>
      <c r="V46" s="150"/>
      <c r="W46" s="150"/>
      <c r="X46" s="150"/>
      <c r="Y46" s="150"/>
      <c r="Z46" s="150"/>
      <c r="AA46" s="150"/>
      <c r="AB46" s="150"/>
      <c r="AC46" s="150"/>
      <c r="AD46" s="150"/>
      <c r="AE46" s="150"/>
      <c r="AF46" s="150"/>
      <c r="AG46"/>
    </row>
    <row r="47" spans="1:33" ht="37.5" customHeight="1" x14ac:dyDescent="0.15">
      <c r="O47" s="159">
        <f>M6</f>
        <v>0</v>
      </c>
      <c r="P47" s="159"/>
      <c r="Q47" s="159"/>
      <c r="R47" s="159"/>
      <c r="S47" s="159"/>
      <c r="T47" s="159"/>
      <c r="U47" s="159"/>
      <c r="V47" s="159"/>
      <c r="W47" s="159"/>
      <c r="X47" s="159"/>
      <c r="Y47" s="159"/>
      <c r="Z47" s="159"/>
      <c r="AA47" s="159"/>
      <c r="AB47" s="159"/>
      <c r="AC47" s="159"/>
      <c r="AD47" s="159"/>
      <c r="AE47" s="159"/>
      <c r="AF47" s="159"/>
      <c r="AG47"/>
    </row>
    <row r="48" spans="1:33" ht="18.75" x14ac:dyDescent="0.15">
      <c r="P48" s="45"/>
      <c r="Q48" s="45"/>
      <c r="R48" s="45"/>
      <c r="S48" s="45"/>
      <c r="T48" s="45"/>
      <c r="U48" s="45"/>
      <c r="V48" s="45"/>
      <c r="W48" s="45"/>
      <c r="X48" s="45"/>
      <c r="Y48" s="45"/>
      <c r="Z48" s="45"/>
      <c r="AA48" s="45"/>
      <c r="AB48" s="45"/>
      <c r="AC48" s="45"/>
    </row>
    <row r="49" spans="16:29" ht="18.75" x14ac:dyDescent="0.15">
      <c r="P49" s="45"/>
      <c r="Q49" s="45"/>
      <c r="R49" s="45"/>
      <c r="S49" s="45"/>
      <c r="T49" s="45"/>
      <c r="U49" s="45"/>
      <c r="V49" s="45"/>
      <c r="W49" s="45"/>
      <c r="X49" s="45"/>
      <c r="Y49" s="45"/>
      <c r="Z49" s="45"/>
      <c r="AA49" s="45"/>
      <c r="AB49" s="45"/>
      <c r="AC49" s="45"/>
    </row>
  </sheetData>
  <mergeCells count="52">
    <mergeCell ref="A25:L25"/>
    <mergeCell ref="Q25:AB25"/>
    <mergeCell ref="Q31:AB31"/>
    <mergeCell ref="Q32:AB32"/>
    <mergeCell ref="Q26:AB26"/>
    <mergeCell ref="Q27:AB27"/>
    <mergeCell ref="Q28:AB28"/>
    <mergeCell ref="Q29:AB29"/>
    <mergeCell ref="Q30:AB30"/>
    <mergeCell ref="D17:E17"/>
    <mergeCell ref="Q17:AB17"/>
    <mergeCell ref="Q18:AB18"/>
    <mergeCell ref="Q19:AB19"/>
    <mergeCell ref="Q20:AB20"/>
    <mergeCell ref="A15:L15"/>
    <mergeCell ref="A14:L14"/>
    <mergeCell ref="N15:U15"/>
    <mergeCell ref="X15:AB15"/>
    <mergeCell ref="M11:P11"/>
    <mergeCell ref="A1:AG1"/>
    <mergeCell ref="T3:U3"/>
    <mergeCell ref="W3:X3"/>
    <mergeCell ref="Z3:AA3"/>
    <mergeCell ref="M4:AB4"/>
    <mergeCell ref="A2:N2"/>
    <mergeCell ref="P2:AG2"/>
    <mergeCell ref="O47:AF47"/>
    <mergeCell ref="M5:AB5"/>
    <mergeCell ref="M6:AB6"/>
    <mergeCell ref="R10:S10"/>
    <mergeCell ref="U10:V10"/>
    <mergeCell ref="M10:P10"/>
    <mergeCell ref="M8:P8"/>
    <mergeCell ref="R8:S8"/>
    <mergeCell ref="U8:V8"/>
    <mergeCell ref="M9:P9"/>
    <mergeCell ref="W11:AB11"/>
    <mergeCell ref="Q21:AB21"/>
    <mergeCell ref="Q22:AB22"/>
    <mergeCell ref="Q23:AB23"/>
    <mergeCell ref="S44:T44"/>
    <mergeCell ref="V44:W44"/>
    <mergeCell ref="Y44:Z44"/>
    <mergeCell ref="O46:AF46"/>
    <mergeCell ref="O45:AF45"/>
    <mergeCell ref="M38:AB39"/>
    <mergeCell ref="A35:L35"/>
    <mergeCell ref="Q34:AB34"/>
    <mergeCell ref="Q35:AB35"/>
    <mergeCell ref="Q36:AB36"/>
    <mergeCell ref="D34:E34"/>
    <mergeCell ref="C36:D36"/>
  </mergeCells>
  <phoneticPr fontId="2"/>
  <conditionalFormatting sqref="Q17:AB19">
    <cfRule type="expression" dxfId="7" priority="8">
      <formula>$D$17=3</formula>
    </cfRule>
  </conditionalFormatting>
  <conditionalFormatting sqref="Q17:AB20">
    <cfRule type="expression" dxfId="6" priority="7">
      <formula>$D$17=4</formula>
    </cfRule>
  </conditionalFormatting>
  <conditionalFormatting sqref="Q17:AB21">
    <cfRule type="expression" dxfId="5" priority="6">
      <formula>$D$17=5</formula>
    </cfRule>
  </conditionalFormatting>
  <conditionalFormatting sqref="Q17:AB22">
    <cfRule type="expression" dxfId="4" priority="5">
      <formula>$D$17=6</formula>
    </cfRule>
  </conditionalFormatting>
  <conditionalFormatting sqref="Q25:AB27">
    <cfRule type="expression" dxfId="3" priority="4">
      <formula>$D$17=3</formula>
    </cfRule>
  </conditionalFormatting>
  <conditionalFormatting sqref="Q25:AB28">
    <cfRule type="expression" dxfId="2" priority="3">
      <formula>$D$17=4</formula>
    </cfRule>
  </conditionalFormatting>
  <conditionalFormatting sqref="Q25:AB29">
    <cfRule type="expression" dxfId="1" priority="2">
      <formula>$D$17=5</formula>
    </cfRule>
  </conditionalFormatting>
  <conditionalFormatting sqref="Q25:AB30">
    <cfRule type="expression" dxfId="0" priority="1">
      <formula>$D$17=6</formula>
    </cfRule>
  </conditionalFormatting>
  <dataValidations count="1">
    <dataValidation type="list" allowBlank="1" showInputMessage="1" showErrorMessage="1" sqref="D17:E17 D34:E34 C36:D36" xr:uid="{00000000-0002-0000-0100-000000000000}">
      <formula1>" 3,4,5,6"</formula1>
    </dataValidation>
  </dataValidations>
  <pageMargins left="0.9055118110236221" right="0.51181102362204722" top="0.15748031496062992" bottom="0.15748031496062992" header="0.31496062992125984" footer="0.31496062992125984"/>
  <pageSetup paperSize="9" scale="65"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セーフティ5号(イ)-①(全て自動計算)</vt:lpstr>
      <vt:lpstr>証明資料</vt:lpstr>
      <vt:lpstr>'セーフティ5号(イ)-①(全て自動計算)'!Print_Area</vt:lpstr>
      <vt:lpstr>証明資料!Print_Area</vt:lpstr>
    </vt:vector>
  </TitlesOfParts>
  <Company>苫小牧市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苫小牧市</dc:creator>
  <cp:lastModifiedBy>商業振興課１</cp:lastModifiedBy>
  <cp:lastPrinted>2022-03-23T06:45:38Z</cp:lastPrinted>
  <dcterms:created xsi:type="dcterms:W3CDTF">2018-10-02T03:42:20Z</dcterms:created>
  <dcterms:modified xsi:type="dcterms:W3CDTF">2024-02-08T01:27:21Z</dcterms:modified>
</cp:coreProperties>
</file>