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部財政課\zaisei\12 決算統計\決算統計R3\財政状況資料集\R2\R040913【照会】令和2年度財政状況資料集の作成について（２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CO34" i="10"/>
  <c r="CO35" i="10" s="1"/>
  <c r="CO36" i="10" s="1"/>
  <c r="CO37" i="10" s="1"/>
  <c r="CO38" i="10" s="1"/>
  <c r="CO39" i="10" s="1"/>
  <c r="CO40"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<sst xmlns="http://schemas.openxmlformats.org/spreadsheetml/2006/main" count="1100" uniqueCount="635">
  <si>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</si>
  <si>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</si>
  <si>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</si>
  <si>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</si>
  <si>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</si>
  <si>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</si>
  <si>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</si>
  <si>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</si>
  <si>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</si>
  <si>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</si>
  <si>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</si>
  <si>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</si>
  <si>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</si>
  <si>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</si>
  <si>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</si>
  <si>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</si>
  <si>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</si>
  <si>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</si>
  <si>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</si>
  <si>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</si>
  <si>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</si>
  <si>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</si>
  <si>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</si>
  <si>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</si>
  <si>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</si>
  <si>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</si>
  <si>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</si>
  <si>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</si>
  <si>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</si>
  <si>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</si>
  <si>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</si>
  <si>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</si>
  <si>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</si>
  <si>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</si>
  <si>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</si>
  <si>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</si>
  <si>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</si>
  <si>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</si>
  <si>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</si>
  <si>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</si>
  <si>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</si>
  <si>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</si>
  <si>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</si>
  <si>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</si>
  <si>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</si>
  <si>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</si>
  <si>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</si>
  <si>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</si>
  <si>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</si>
  <si>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</si>
  <si>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</si>
  <si>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</si>
  <si>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</si>
  <si>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</si>
  <si>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</si>
  <si>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</si>
  <si>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</si>
  <si>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</si>
  <si>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</si>
  <si>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</si>
  <si>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</si>
  <si>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</si>
  <si>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</si>
  <si>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</si>
  <si>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</si>
  <si>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</si>
  <si>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</si>
  <si>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</si>
  <si>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</si>
  <si>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</si>
  <si>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</si>
  <si>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</si>
  <si>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</si>
  <si>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</si>
  <si>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</si>
  <si>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</si>
  <si>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</si>
  <si>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</si>
  <si>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</si>
  <si>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</si>
  <si>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</si>
  <si>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</si>
  <si>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</si>
  <si>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</si>
  <si>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</si>
  <si>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</si>
  <si>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</si>
  <si>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</si>
  <si>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</si>
  <si>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</si>
  <si>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</si>
  <si>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</si>
  <si>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</si>
  <si>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</si>
  <si>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</si>
  <si>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</si>
  <si>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</si>
  <si>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</si>
  <si>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</si>
  <si>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</si>
  <si>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</si>
  <si>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</si>
  <si>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</si>
  <si>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</si>
  <si>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</si>
  <si>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</si>
  <si>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</si>
  <si>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</si>
  <si>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</si>
  <si>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</si>
  <si>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</si>
  <si>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</si>
  <si>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</si>
  <si>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</si>
  <si>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</si>
  <si>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</si>
  <si>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</si>
  <si>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</si>
  <si>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</si>
  <si>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</si>
  <si>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</si>
  <si>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</si>
  <si>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</si>
  <si>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</si>
  <si>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</si>
  <si>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</si>
  <si>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</si>
  <si>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</si>
  <si>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</si>
  <si>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</si>
  <si>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</si>
  <si>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</si>
  <si>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</si>
  <si>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</si>
  <si>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</si>
  <si>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</si>
  <si>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</si>
  <si>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</si>
  <si>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</si>
  <si>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</si>
  <si>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</si>
  <si>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</si>
  <si>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</si>
  <si>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</si>
  <si>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</si>
  <si>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</si>
  <si>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</si>
  <si>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</si>
  <si>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</si>
  <si>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市立病院事業会計</t>
    <phoneticPr fontId="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</si>
  <si>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</si>
  <si>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</si>
  <si>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</si>
  <si>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</si>
  <si>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</si>
  <si>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</si>
  <si>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</si>
  <si>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</si>
  <si>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</si>
  <si>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</si>
  <si>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</si>
  <si>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</si>
  <si>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</si>
  <si>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</si>
  <si>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</si>
  <si>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</si>
  <si>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</si>
  <si>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</si>
  <si>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</si>
  <si>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</si>
  <si>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</si>
  <si>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</si>
  <si>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</si>
  <si>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</si>
  <si>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</si>
  <si>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</si>
  <si>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</si>
  <si>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</si>
  <si>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</si>
  <si>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</si>
  <si>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</si>
  <si>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</si>
  <si>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</si>
  <si>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</si>
  <si>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</si>
  <si>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</si>
  <si>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</si>
  <si>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</si>
  <si>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</si>
  <si>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</si>
  <si>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</si>
  <si>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</si>
  <si>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</si>
  <si>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</si>
  <si>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</si>
  <si>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</si>
  <si>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</si>
  <si>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</si>
  <si>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</si>
  <si>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</si>
  <si>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</si>
  <si>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</si>
  <si>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</si>
  <si>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</si>
  <si>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</si>
  <si>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</si>
  <si>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</si>
  <si>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</si>
  <si>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</si>
  <si>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</si>
  <si>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北海道苫小牧市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</si>
  <si>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</si>
  <si>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</si>
  <si>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</si>
  <si>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</si>
  <si>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</si>
  <si>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</si>
  <si>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</si>
  <si>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</si>
  <si>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</si>
  <si>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</si>
  <si>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</si>
  <si>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</si>
  <si>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</si>
  <si>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</si>
  <si>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</si>
  <si>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</si>
  <si>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</si>
  <si>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</si>
  <si>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</si>
  <si>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</si>
  <si>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</si>
  <si>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</si>
  <si>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</si>
  <si>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</si>
  <si>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</si>
  <si>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</si>
  <si>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</si>
  <si>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</si>
  <si>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</si>
  <si>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</si>
  <si>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</si>
  <si>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</si>
  <si>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</si>
  <si>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</si>
  <si>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</si>
  <si>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</si>
  <si>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</si>
  <si>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</si>
  <si>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</si>
  <si>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</si>
  <si>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</si>
  <si>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</si>
  <si>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</si>
  <si>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</si>
  <si>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</si>
  <si>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</si>
  <si>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</si>
  <si>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</si>
  <si>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</si>
  <si>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</si>
  <si>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</si>
  <si>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</si>
  <si>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</si>
  <si>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</si>
  <si>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</si>
  <si>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</si>
  <si>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</si>
  <si>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</si>
  <si>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</si>
  <si>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</si>
  <si>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</si>
  <si>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</si>
  <si>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</si>
  <si>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</si>
  <si>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</si>
  <si>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</si>
  <si>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</si>
  <si>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</si>
  <si>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</si>
  <si>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</si>
  <si>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</si>
  <si>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</si>
  <si>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</si>
  <si>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</si>
  <si>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</si>
  <si>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</si>
  <si>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</si>
  <si>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</si>
  <si>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</si>
  <si>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</si>
  <si>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</si>
  <si>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</si>
  <si>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</si>
  <si>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</si>
  <si>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</si>
  <si>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</si>
  <si>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</si>
  <si>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</si>
  <si>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</si>
  <si>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</si>
  <si>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</si>
  <si>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</si>
  <si>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</si>
  <si>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</si>
  <si>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</si>
  <si>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</si>
  <si>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</si>
  <si>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</si>
  <si>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</si>
  <si>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</si>
  <si>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</si>
  <si>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</si>
  <si>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</si>
  <si>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</si>
  <si>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</si>
  <si>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</si>
  <si>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</si>
  <si>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</si>
  <si>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</si>
  <si>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</si>
  <si>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</si>
  <si>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</si>
  <si>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</si>
  <si>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</si>
  <si>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</si>
  <si>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</si>
  <si>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</si>
  <si>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</si>
  <si>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</si>
  <si>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</si>
  <si>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</si>
  <si>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</si>
  <si>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</si>
  <si>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</si>
  <si>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</si>
  <si>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</si>
  <si>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</si>
  <si>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</si>
  <si>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</si>
  <si>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</si>
  <si>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</si>
  <si>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</si>
  <si>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</si>
  <si>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</si>
  <si>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</si>
  <si>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</si>
  <si>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</si>
  <si>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</si>
  <si>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</si>
  <si>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</si>
  <si>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</si>
  <si>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</si>
  <si>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</si>
  <si>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</si>
  <si>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</si>
  <si>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</si>
  <si>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</si>
  <si>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</si>
  <si>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</si>
  <si>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</si>
  <si>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</si>
  <si>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</si>
  <si>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</si>
  <si>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北海道苫小牧市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</si>
  <si>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</si>
  <si>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</si>
  <si>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</si>
  <si>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</si>
  <si>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</si>
  <si>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</si>
  <si>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</si>
  <si>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</si>
  <si>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</si>
  <si>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</si>
  <si>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</si>
  <si>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</si>
  <si>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</si>
  <si>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</si>
  <si>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</si>
  <si>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</si>
  <si>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</si>
  <si>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</si>
  <si>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</si>
  <si>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</si>
  <si>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</si>
  <si>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</si>
  <si>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</si>
  <si>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</si>
  <si>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</si>
  <si>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</si>
  <si>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</si>
  <si>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</si>
  <si>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</si>
  <si>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</si>
  <si>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</si>
  <si>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</si>
  <si>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</si>
  <si>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</si>
  <si>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</si>
  <si>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</si>
  <si>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</si>
  <si>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</si>
  <si>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</si>
  <si>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</si>
  <si>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</si>
  <si>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市立病院事業会計</t>
    <phoneticPr fontId="5"/>
  </si>
  <si>
    <t>法適用企業</t>
    <phoneticPr fontId="5"/>
  </si>
  <si>
    <t>公設地方卸売市場事業会計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</si>
  <si>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</si>
  <si>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</si>
  <si>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</si>
  <si>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</si>
  <si>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</si>
  <si>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</si>
  <si>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</si>
  <si>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</si>
  <si>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</si>
  <si>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</si>
  <si>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</si>
  <si>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</si>
  <si>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</si>
  <si>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</si>
  <si>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</si>
  <si>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</si>
  <si>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</si>
  <si>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</si>
  <si>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</si>
  <si>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</si>
  <si>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</si>
  <si>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</si>
  <si>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</si>
  <si>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</si>
  <si>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</si>
  <si>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</si>
  <si>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</si>
  <si>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</si>
  <si>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</si>
  <si>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</si>
  <si>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</si>
  <si>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</si>
  <si>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</si>
  <si>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</si>
  <si>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</si>
  <si>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</si>
  <si>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</si>
  <si>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</si>
  <si>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</si>
  <si>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</si>
  <si>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</si>
  <si>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</si>
  <si>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</si>
  <si>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</si>
  <si>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</si>
  <si>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</si>
  <si>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</si>
  <si>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</si>
  <si>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</si>
  <si>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</si>
  <si>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</si>
  <si>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</si>
  <si>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</si>
  <si>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</si>
  <si>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</si>
  <si>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</si>
  <si>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</si>
  <si>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</si>
  <si>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</si>
  <si>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</si>
  <si>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</si>
  <si>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</si>
  <si>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</si>
  <si>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</si>
  <si>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</si>
  <si>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</si>
  <si>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</si>
  <si>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公設地方卸売市場事業会計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</si>
  <si>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</si>
  <si>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</si>
  <si>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</si>
  <si>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</si>
  <si>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</si>
  <si>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</si>
  <si>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</si>
  <si>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</si>
  <si>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</si>
  <si>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</si>
  <si>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</si>
  <si>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</si>
  <si>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</si>
  <si>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</si>
  <si>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</si>
  <si>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</si>
  <si>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</si>
  <si>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</si>
  <si>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</si>
  <si>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</si>
  <si>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</si>
  <si>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</si>
  <si>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</si>
  <si>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</si>
  <si>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</si>
  <si>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</si>
  <si>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</si>
  <si>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</si>
  <si>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</si>
  <si>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</si>
  <si>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</si>
  <si>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</si>
  <si>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</si>
  <si>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</si>
  <si>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</si>
  <si>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</si>
  <si>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</si>
  <si>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</si>
  <si>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</si>
  <si>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</si>
  <si>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</si>
  <si>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</si>
  <si>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</si>
  <si>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</si>
  <si>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</si>
  <si>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</si>
  <si>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</si>
  <si>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</si>
  <si>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</si>
  <si>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</si>
  <si>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</si>
  <si>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</si>
  <si>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</si>
  <si>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</si>
  <si>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</si>
  <si>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</si>
  <si>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</si>
  <si>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</si>
  <si>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</si>
  <si>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</si>
  <si>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</si>
  <si>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</si>
  <si>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</si>
  <si>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</si>
  <si>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</si>
  <si>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</si>
  <si>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</si>
  <si>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</si>
  <si>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</si>
  <si>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</si>
  <si>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</si>
  <si>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</si>
  <si>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</si>
  <si>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</si>
  <si>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</si>
  <si>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</si>
  <si>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</si>
  <si>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</si>
  <si>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</si>
  <si>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</si>
  <si>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</si>
  <si>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</si>
  <si>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</si>
  <si>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</si>
  <si>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</si>
  <si>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</si>
  <si>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</si>
  <si>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</si>
  <si>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0.82</t>
  </si>
  <si>
    <t>市立病院事業会計</t>
  </si>
  <si>
    <t>▲ 1.03</t>
  </si>
  <si>
    <t>▲ 2.17</t>
  </si>
  <si>
    <t>▲ 2.25</t>
  </si>
  <si>
    <t>▲ 3.28</t>
  </si>
  <si>
    <t>▲ 0.56</t>
  </si>
  <si>
    <t>水道事業会計</t>
  </si>
  <si>
    <t>下水道事業会計</t>
  </si>
  <si>
    <t>一般会計</t>
  </si>
  <si>
    <t>公設地方卸売市場事業会計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</si>
  <si>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</si>
  <si>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</si>
  <si>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</si>
  <si>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</si>
  <si>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</si>
  <si>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</si>
  <si>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</si>
  <si>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</si>
  <si>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</si>
  <si>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</si>
  <si>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</si>
  <si>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苫小牧港管理組合（一般会計）</t>
  </si>
  <si>
    <t>苫小牧港管理組合（港湾整備特別会計）</t>
  </si>
  <si>
    <t>-</t>
    <phoneticPr fontId="2"/>
  </si>
  <si>
    <t>（一財）ハスカッププラザ</t>
    <rPh sb="1" eb="3">
      <t>イチザイ</t>
    </rPh>
    <phoneticPr fontId="2"/>
  </si>
  <si>
    <t>（一財）苫小牧市勤労者共済センター</t>
    <rPh sb="1" eb="3">
      <t>イチザイ</t>
    </rPh>
    <rPh sb="4" eb="8">
      <t>トマコマイシ</t>
    </rPh>
    <rPh sb="8" eb="11">
      <t>キンロウシャ</t>
    </rPh>
    <rPh sb="11" eb="13">
      <t>キョウサイ</t>
    </rPh>
    <phoneticPr fontId="2"/>
  </si>
  <si>
    <t>苫小牧ガス（株）</t>
    <rPh sb="0" eb="3">
      <t>トマコマイ</t>
    </rPh>
    <rPh sb="5" eb="8">
      <t>カブ</t>
    </rPh>
    <phoneticPr fontId="2"/>
  </si>
  <si>
    <t>（株）苫小牧オートリゾート</t>
    <rPh sb="0" eb="3">
      <t>カブ</t>
    </rPh>
    <rPh sb="3" eb="6">
      <t>トマコマイ</t>
    </rPh>
    <phoneticPr fontId="2"/>
  </si>
  <si>
    <t>（公財）道央産業振興財団</t>
    <rPh sb="1" eb="2">
      <t>コウ</t>
    </rPh>
    <rPh sb="2" eb="3">
      <t>ザイ</t>
    </rPh>
    <rPh sb="4" eb="6">
      <t>ドウオウ</t>
    </rPh>
    <rPh sb="6" eb="8">
      <t>サンギョウ</t>
    </rPh>
    <rPh sb="8" eb="10">
      <t>シンコウ</t>
    </rPh>
    <rPh sb="10" eb="12">
      <t>ザイダン</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</si>
  <si>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</si>
  <si>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</si>
  <si>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</si>
  <si>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</si>
  <si>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</si>
  <si>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</si>
  <si>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</si>
  <si>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</si>
  <si>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</si>
  <si>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</si>
  <si>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（公財）苫小牧市スポーツ協会</t>
    <rPh sb="1" eb="2">
      <t>コウ</t>
    </rPh>
    <rPh sb="2" eb="3">
      <t>ザイ</t>
    </rPh>
    <rPh sb="4" eb="7">
      <t>トマコマイ</t>
    </rPh>
    <rPh sb="7" eb="8">
      <t>シ</t>
    </rPh>
    <rPh sb="12" eb="14">
      <t>キョウカイ</t>
    </rPh>
    <phoneticPr fontId="2"/>
  </si>
  <si>
    <t>-</t>
    <phoneticPr fontId="2"/>
  </si>
  <si>
    <t>-</t>
    <phoneticPr fontId="2"/>
  </si>
  <si>
    <t>-</t>
    <phoneticPr fontId="2"/>
  </si>
  <si>
    <t>-</t>
    <phoneticPr fontId="2"/>
  </si>
  <si>
    <t>-</t>
    <phoneticPr fontId="2"/>
  </si>
  <si>
    <t>-</t>
    <phoneticPr fontId="2"/>
  </si>
  <si>
    <t>-</t>
    <phoneticPr fontId="2"/>
  </si>
  <si>
    <t>総合戦略推進基金</t>
    <rPh sb="0" eb="2">
      <t>ソウゴウ</t>
    </rPh>
    <rPh sb="2" eb="4">
      <t>センリャク</t>
    </rPh>
    <rPh sb="4" eb="6">
      <t>スイシン</t>
    </rPh>
    <rPh sb="6" eb="8">
      <t>キキン</t>
    </rPh>
    <phoneticPr fontId="5"/>
  </si>
  <si>
    <t>廃棄物処理施設整備基金</t>
    <rPh sb="0" eb="3">
      <t>ハイキブツ</t>
    </rPh>
    <rPh sb="3" eb="5">
      <t>ショリ</t>
    </rPh>
    <rPh sb="5" eb="7">
      <t>シセツ</t>
    </rPh>
    <rPh sb="7" eb="9">
      <t>セイビ</t>
    </rPh>
    <rPh sb="9" eb="11">
      <t>キキン</t>
    </rPh>
    <phoneticPr fontId="5"/>
  </si>
  <si>
    <t>福祉ふれあい基金</t>
    <rPh sb="0" eb="2">
      <t>フクシ</t>
    </rPh>
    <rPh sb="6" eb="8">
      <t>キキン</t>
    </rPh>
    <phoneticPr fontId="2"/>
  </si>
  <si>
    <t>教育施設整備基金</t>
    <phoneticPr fontId="2"/>
  </si>
  <si>
    <t>森林環境譲与税基金</t>
    <rPh sb="0" eb="2">
      <t>シンリン</t>
    </rPh>
    <rPh sb="2" eb="4">
      <t>カンキョウ</t>
    </rPh>
    <rPh sb="4" eb="6">
      <t>ジョウヨ</t>
    </rPh>
    <rPh sb="6" eb="7">
      <t>ゼイ</t>
    </rPh>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</si>
  <si>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</si>
  <si>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</si>
  <si>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</si>
  <si>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</si>
  <si>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</si>
  <si>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公共施設の老朽化や耐震対策の建替や改修に伴い、地方債の借入額が償還額を上回ったことにより、地方債残高が増加しています。
令和２年度の実質公債比率は、令和元年度と比較すると、元利償還金の減少により0.2%減少しました。
将来負担比率が増加した要因は、地方債残高の増額が要因となっております。
今後も、基金の拡充及び活用、交付税措置のある市債の計画的な活用、発行管理により、安定的な財政運営に努めてまいります。</t>
    <rPh sb="0" eb="2">
      <t>コウキョウ</t>
    </rPh>
    <rPh sb="2" eb="4">
      <t>シセツ</t>
    </rPh>
    <rPh sb="5" eb="8">
      <t>ロウキュウカ</t>
    </rPh>
    <rPh sb="9" eb="11">
      <t>タイシン</t>
    </rPh>
    <rPh sb="11" eb="13">
      <t>タイサク</t>
    </rPh>
    <rPh sb="14" eb="16">
      <t>タテカ</t>
    </rPh>
    <rPh sb="23" eb="26">
      <t>チホウサイ</t>
    </rPh>
    <rPh sb="27" eb="29">
      <t>カリイレ</t>
    </rPh>
    <rPh sb="29" eb="30">
      <t>ガク</t>
    </rPh>
    <rPh sb="31" eb="33">
      <t>ショウカン</t>
    </rPh>
    <rPh sb="33" eb="34">
      <t>ガク</t>
    </rPh>
    <rPh sb="35" eb="37">
      <t>ウワマワ</t>
    </rPh>
    <rPh sb="45" eb="48">
      <t>チホウサイ</t>
    </rPh>
    <rPh sb="48" eb="50">
      <t>ザンダカ</t>
    </rPh>
    <rPh sb="51" eb="53">
      <t>ゾウカ</t>
    </rPh>
    <rPh sb="124" eb="127">
      <t>チホウサイ</t>
    </rPh>
    <rPh sb="127" eb="129">
      <t>ザンダカ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</si>
  <si>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</si>
  <si>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</si>
  <si>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</si>
  <si>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</si>
  <si>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</si>
  <si>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</si>
  <si>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将来負担比率は類似団体と比較して高く、有形固定資産減価償却率は類似団体と比較して低くなっています。
主な要因としては、公共施設の老朽化や耐震対策として、建替や改修を進めてきたことが挙げられます。
今後も将来負担比率とのバランスに配慮した公共施設の効率的な老朽化対策を目指します。</t>
    <rPh sb="0" eb="2">
      <t>ショウライ</t>
    </rPh>
    <rPh sb="2" eb="4">
      <t>フタン</t>
    </rPh>
    <rPh sb="4" eb="6">
      <t>ヒリツ</t>
    </rPh>
    <rPh sb="7" eb="9">
      <t>ルイジ</t>
    </rPh>
    <rPh sb="9" eb="11">
      <t>ダンタイ</t>
    </rPh>
    <rPh sb="12" eb="14">
      <t>ヒカク</t>
    </rPh>
    <rPh sb="16" eb="17">
      <t>タカ</t>
    </rPh>
    <rPh sb="19" eb="21">
      <t>ユウケイ</t>
    </rPh>
    <rPh sb="21" eb="23">
      <t>コテイ</t>
    </rPh>
    <rPh sb="23" eb="25">
      <t>シサン</t>
    </rPh>
    <rPh sb="25" eb="27">
      <t>ゲンカ</t>
    </rPh>
    <rPh sb="27" eb="29">
      <t>ショウキャク</t>
    </rPh>
    <rPh sb="29" eb="30">
      <t>リツ</t>
    </rPh>
    <rPh sb="31" eb="33">
      <t>ルイジ</t>
    </rPh>
    <rPh sb="33" eb="35">
      <t>ダンタイ</t>
    </rPh>
    <rPh sb="36" eb="38">
      <t>ヒカク</t>
    </rPh>
    <rPh sb="40" eb="41">
      <t>ヒク</t>
    </rPh>
    <rPh sb="50" eb="51">
      <t>オモ</t>
    </rPh>
    <rPh sb="52" eb="54">
      <t>ヨウイン</t>
    </rPh>
    <rPh sb="76" eb="78">
      <t>タテカ</t>
    </rPh>
    <rPh sb="79" eb="81">
      <t>カイシュウ</t>
    </rPh>
    <rPh sb="82" eb="83">
      <t>スス</t>
    </rPh>
    <rPh sb="90" eb="91">
      <t>ア</t>
    </rPh>
    <rPh sb="98" eb="100">
      <t>コンゴ</t>
    </rPh>
    <rPh sb="101" eb="103">
      <t>ショウライ</t>
    </rPh>
    <rPh sb="103" eb="105">
      <t>フタン</t>
    </rPh>
    <rPh sb="105" eb="107">
      <t>ヒリツ</t>
    </rPh>
    <rPh sb="114" eb="116">
      <t>ハイリョ</t>
    </rPh>
    <rPh sb="118" eb="120">
      <t>コウキョウ</t>
    </rPh>
    <rPh sb="120" eb="122">
      <t>シセツ</t>
    </rPh>
    <rPh sb="123" eb="126">
      <t>コウリツテキ</t>
    </rPh>
    <rPh sb="127" eb="130">
      <t>ロウキュウカ</t>
    </rPh>
    <rPh sb="130" eb="132">
      <t>タイサク</t>
    </rPh>
    <rPh sb="133" eb="135">
      <t>メザ</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</si>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</sst>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89CC-4D0B-BFEF-4383E05847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72920</c:v>
                </c:pt>
                <c:pt idx="1">
                  <c:v>63965</c:v>
                </c:pt>
                <c:pt idx="2">
                  <c:v>72022</c:v>
                </c:pt>
                <c:pt idx="3">
                  <c:v>69493</c:v>
                </c:pt>
                <c:pt idx="4">
                  <c:v>81490</c:v>
                </c:pt>
              </c:numCache>
            </c:numRef>
          </c:val>
          <c:smooth val="0"/>
          <c:extLst xmlns:c16r2="http://schemas.microsoft.com/office/drawing/2015/06/chart">
            <c:ext xmlns:c16="http://schemas.microsoft.com/office/drawing/2014/chart" uri="{C3380CC4-5D6E-409C-BE32-E72D297353CC}">
              <c16:uniqueId val="{00000001-89CC-4D0B-BFEF-4383E058478D}"/>
            </c:ext>
          </c:extLst>
        </c:ser>
        <c:dLbls>
          <c:showLegendKey val="0"/>
          <c:showVal val="0"/>
          <c:showCatName val="0"/>
          <c:showSerName val="0"/>
          <c:showPercent val="0"/>
          <c:showBubbleSize val="0"/>
        </c:dLbls>
        <c:marker val="1"/>
        <c:smooth val="0"/>
        <c:axId val="619322784"/>
        <c:axId val="449501904"/>
      </c:lineChart>
      <c:catAx>
        <c:axId val="61932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501904"/>
        <c:crosses val="autoZero"/>
        <c:auto val="1"/>
        <c:lblAlgn val="ctr"/>
        <c:lblOffset val="100"/>
        <c:tickLblSkip val="1"/>
        <c:tickMarkSkip val="1"/>
        <c:noMultiLvlLbl val="0"/>
      </c:catAx>
      <c:valAx>
        <c:axId val="4495019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932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3.04</c:v>
                </c:pt>
                <c:pt idx="1">
                  <c:v>3.94</c:v>
                </c:pt>
                <c:pt idx="2">
                  <c:v>4.2300000000000004</c:v>
                </c:pt>
                <c:pt idx="3">
                  <c:v>3.92</c:v>
                </c:pt>
                <c:pt idx="4">
                  <c:v>2.89</c:v>
                </c:pt>
              </c:numCache>
            </c:numRef>
          </c:val>
          <c:extLst xmlns:c16r2="http://schemas.microsoft.com/office/drawing/2015/06/chart">
            <c:ext xmlns:c16="http://schemas.microsoft.com/office/drawing/2014/chart" uri="{C3380CC4-5D6E-409C-BE32-E72D297353CC}">
              <c16:uniqueId val="{00000000-BC42-4426-B0D6-75BC3ABD04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8.17</c:v>
                </c:pt>
                <c:pt idx="1">
                  <c:v>9.31</c:v>
                </c:pt>
                <c:pt idx="2">
                  <c:v>9.08</c:v>
                </c:pt>
                <c:pt idx="3">
                  <c:v>8.92</c:v>
                </c:pt>
                <c:pt idx="4">
                  <c:v>8.84</c:v>
                </c:pt>
              </c:numCache>
            </c:numRef>
          </c:val>
          <c:extLst xmlns:c16r2="http://schemas.microsoft.com/office/drawing/2015/06/chart">
            <c:ext xmlns:c16="http://schemas.microsoft.com/office/drawing/2014/chart" uri="{C3380CC4-5D6E-409C-BE32-E72D297353CC}">
              <c16:uniqueId val="{00000001-BC42-4426-B0D6-75BC3ABD045A}"/>
            </c:ext>
          </c:extLst>
        </c:ser>
        <c:dLbls>
          <c:showLegendKey val="0"/>
          <c:showVal val="0"/>
          <c:showCatName val="0"/>
          <c:showSerName val="0"/>
          <c:showPercent val="0"/>
          <c:showBubbleSize val="0"/>
        </c:dLbls>
        <c:gapWidth val="250"/>
        <c:overlap val="100"/>
        <c:axId val="449495920"/>
        <c:axId val="77209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0.28999999999999998</c:v>
                </c:pt>
                <c:pt idx="1">
                  <c:v>2.02</c:v>
                </c:pt>
                <c:pt idx="2">
                  <c:v>0.11</c:v>
                </c:pt>
                <c:pt idx="3">
                  <c:v>-0.5</c:v>
                </c:pt>
                <c:pt idx="4">
                  <c:v>-0.82</c:v>
                </c:pt>
              </c:numCache>
            </c:numRef>
          </c:val>
          <c:smooth val="0"/>
          <c:extLst xmlns:c16r2="http://schemas.microsoft.com/office/drawing/2015/06/chart">
            <c:ext xmlns:c16="http://schemas.microsoft.com/office/drawing/2014/chart" uri="{C3380CC4-5D6E-409C-BE32-E72D297353CC}">
              <c16:uniqueId val="{00000002-BC42-4426-B0D6-75BC3ABD045A}"/>
            </c:ext>
          </c:extLst>
        </c:ser>
        <c:dLbls>
          <c:showLegendKey val="0"/>
          <c:showVal val="0"/>
          <c:showCatName val="0"/>
          <c:showSerName val="0"/>
          <c:showPercent val="0"/>
          <c:showBubbleSize val="0"/>
        </c:dLbls>
        <c:marker val="1"/>
        <c:smooth val="0"/>
        <c:axId val="449495920"/>
        <c:axId val="772099872"/>
      </c:lineChart>
      <c:catAx>
        <c:axId val="44949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2099872"/>
        <c:crosses val="autoZero"/>
        <c:auto val="1"/>
        <c:lblAlgn val="ctr"/>
        <c:lblOffset val="100"/>
        <c:tickLblSkip val="1"/>
        <c:tickMarkSkip val="1"/>
        <c:noMultiLvlLbl val="0"/>
      </c:catAx>
      <c:valAx>
        <c:axId val="77209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49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C59-4DDA-8651-1434D2D6E8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59-4DDA-8651-1434D2D6E8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0.16</c:v>
                </c:pt>
                <c:pt idx="4">
                  <c:v>#N/A</c:v>
                </c:pt>
                <c:pt idx="5">
                  <c:v>0.18</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2-5C59-4DDA-8651-1434D2D6E894}"/>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1.1299999999999999</c:v>
                </c:pt>
                <c:pt idx="2">
                  <c:v>#N/A</c:v>
                </c:pt>
                <c:pt idx="3">
                  <c:v>1.32</c:v>
                </c:pt>
                <c:pt idx="4">
                  <c:v>#N/A</c:v>
                </c:pt>
                <c:pt idx="5">
                  <c:v>0.36</c:v>
                </c:pt>
                <c:pt idx="6">
                  <c:v>#N/A</c:v>
                </c:pt>
                <c:pt idx="7">
                  <c:v>0.2</c:v>
                </c:pt>
                <c:pt idx="8">
                  <c:v>#N/A</c:v>
                </c:pt>
                <c:pt idx="9">
                  <c:v>0.32</c:v>
                </c:pt>
              </c:numCache>
            </c:numRef>
          </c:val>
          <c:extLst xmlns:c16r2="http://schemas.microsoft.com/office/drawing/2015/06/chart">
            <c:ext xmlns:c16="http://schemas.microsoft.com/office/drawing/2014/chart" uri="{C3380CC4-5D6E-409C-BE32-E72D297353CC}">
              <c16:uniqueId val="{00000003-5C59-4DDA-8651-1434D2D6E89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0.47</c:v>
                </c:pt>
                <c:pt idx="2">
                  <c:v>#N/A</c:v>
                </c:pt>
                <c:pt idx="3">
                  <c:v>0.54</c:v>
                </c:pt>
                <c:pt idx="4">
                  <c:v>#N/A</c:v>
                </c:pt>
                <c:pt idx="5">
                  <c:v>0.36</c:v>
                </c:pt>
                <c:pt idx="6">
                  <c:v>#N/A</c:v>
                </c:pt>
                <c:pt idx="7">
                  <c:v>0.3</c:v>
                </c:pt>
                <c:pt idx="8">
                  <c:v>#N/A</c:v>
                </c:pt>
                <c:pt idx="9">
                  <c:v>0.95</c:v>
                </c:pt>
              </c:numCache>
            </c:numRef>
          </c:val>
          <c:extLst xmlns:c16r2="http://schemas.microsoft.com/office/drawing/2015/06/chart">
            <c:ext xmlns:c16="http://schemas.microsoft.com/office/drawing/2014/chart" uri="{C3380CC4-5D6E-409C-BE32-E72D297353CC}">
              <c16:uniqueId val="{00000004-5C59-4DDA-8651-1434D2D6E894}"/>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1.29</c:v>
                </c:pt>
                <c:pt idx="2">
                  <c:v>#N/A</c:v>
                </c:pt>
                <c:pt idx="3">
                  <c:v>1.36</c:v>
                </c:pt>
                <c:pt idx="4">
                  <c:v>#N/A</c:v>
                </c:pt>
                <c:pt idx="5">
                  <c:v>1.4</c:v>
                </c:pt>
                <c:pt idx="6">
                  <c:v>#N/A</c:v>
                </c:pt>
                <c:pt idx="7">
                  <c:v>1.34</c:v>
                </c:pt>
                <c:pt idx="8">
                  <c:v>#N/A</c:v>
                </c:pt>
                <c:pt idx="9">
                  <c:v>1.17</c:v>
                </c:pt>
              </c:numCache>
            </c:numRef>
          </c:val>
          <c:extLst xmlns:c16r2="http://schemas.microsoft.com/office/drawing/2015/06/chart">
            <c:ext xmlns:c16="http://schemas.microsoft.com/office/drawing/2014/chart" uri="{C3380CC4-5D6E-409C-BE32-E72D297353CC}">
              <c16:uniqueId val="{00000005-5C59-4DDA-8651-1434D2D6E89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3.04</c:v>
                </c:pt>
                <c:pt idx="2">
                  <c:v>#N/A</c:v>
                </c:pt>
                <c:pt idx="3">
                  <c:v>3.93</c:v>
                </c:pt>
                <c:pt idx="4">
                  <c:v>#N/A</c:v>
                </c:pt>
                <c:pt idx="5">
                  <c:v>4.2300000000000004</c:v>
                </c:pt>
                <c:pt idx="6">
                  <c:v>#N/A</c:v>
                </c:pt>
                <c:pt idx="7">
                  <c:v>3.92</c:v>
                </c:pt>
                <c:pt idx="8">
                  <c:v>#N/A</c:v>
                </c:pt>
                <c:pt idx="9">
                  <c:v>2.88</c:v>
                </c:pt>
              </c:numCache>
            </c:numRef>
          </c:val>
          <c:extLst xmlns:c16r2="http://schemas.microsoft.com/office/drawing/2015/06/chart">
            <c:ext xmlns:c16="http://schemas.microsoft.com/office/drawing/2014/chart" uri="{C3380CC4-5D6E-409C-BE32-E72D297353CC}">
              <c16:uniqueId val="{00000006-5C59-4DDA-8651-1434D2D6E89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2.2599999999999998</c:v>
                </c:pt>
                <c:pt idx="2">
                  <c:v>#N/A</c:v>
                </c:pt>
                <c:pt idx="3">
                  <c:v>2.84</c:v>
                </c:pt>
                <c:pt idx="4">
                  <c:v>#N/A</c:v>
                </c:pt>
                <c:pt idx="5">
                  <c:v>3.47</c:v>
                </c:pt>
                <c:pt idx="6">
                  <c:v>#N/A</c:v>
                </c:pt>
                <c:pt idx="7">
                  <c:v>3.64</c:v>
                </c:pt>
                <c:pt idx="8">
                  <c:v>#N/A</c:v>
                </c:pt>
                <c:pt idx="9">
                  <c:v>3.72</c:v>
                </c:pt>
              </c:numCache>
            </c:numRef>
          </c:val>
          <c:extLst xmlns:c16r2="http://schemas.microsoft.com/office/drawing/2015/06/chart">
            <c:ext xmlns:c16="http://schemas.microsoft.com/office/drawing/2014/chart" uri="{C3380CC4-5D6E-409C-BE32-E72D297353CC}">
              <c16:uniqueId val="{00000007-5C59-4DDA-8651-1434D2D6E8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4.54</c:v>
                </c:pt>
                <c:pt idx="2">
                  <c:v>#N/A</c:v>
                </c:pt>
                <c:pt idx="3">
                  <c:v>4.24</c:v>
                </c:pt>
                <c:pt idx="4">
                  <c:v>#N/A</c:v>
                </c:pt>
                <c:pt idx="5">
                  <c:v>4.49</c:v>
                </c:pt>
                <c:pt idx="6">
                  <c:v>#N/A</c:v>
                </c:pt>
                <c:pt idx="7">
                  <c:v>4.28</c:v>
                </c:pt>
                <c:pt idx="8">
                  <c:v>#N/A</c:v>
                </c:pt>
                <c:pt idx="9">
                  <c:v>4.28</c:v>
                </c:pt>
              </c:numCache>
            </c:numRef>
          </c:val>
          <c:extLst xmlns:c16r2="http://schemas.microsoft.com/office/drawing/2015/06/chart">
            <c:ext xmlns:c16="http://schemas.microsoft.com/office/drawing/2014/chart" uri="{C3380CC4-5D6E-409C-BE32-E72D297353CC}">
              <c16:uniqueId val="{00000008-5C59-4DDA-8651-1434D2D6E894}"/>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1.03</c:v>
                </c:pt>
                <c:pt idx="1">
                  <c:v>#N/A</c:v>
                </c:pt>
                <c:pt idx="2">
                  <c:v>2.17</c:v>
                </c:pt>
                <c:pt idx="3">
                  <c:v>#N/A</c:v>
                </c:pt>
                <c:pt idx="4">
                  <c:v>2.25</c:v>
                </c:pt>
                <c:pt idx="5">
                  <c:v>#N/A</c:v>
                </c:pt>
                <c:pt idx="6">
                  <c:v>3.28</c:v>
                </c:pt>
                <c:pt idx="7">
                  <c:v>#N/A</c:v>
                </c:pt>
                <c:pt idx="8">
                  <c:v>0.56000000000000005</c:v>
                </c:pt>
                <c:pt idx="9">
                  <c:v>#N/A</c:v>
                </c:pt>
              </c:numCache>
            </c:numRef>
          </c:val>
          <c:extLst xmlns:c16r2="http://schemas.microsoft.com/office/drawing/2015/06/chart">
            <c:ext xmlns:c16="http://schemas.microsoft.com/office/drawing/2014/chart" uri="{C3380CC4-5D6E-409C-BE32-E72D297353CC}">
              <c16:uniqueId val="{00000009-5C59-4DDA-8651-1434D2D6E894}"/>
            </c:ext>
          </c:extLst>
        </c:ser>
        <c:dLbls>
          <c:showLegendKey val="0"/>
          <c:showVal val="0"/>
          <c:showCatName val="0"/>
          <c:showSerName val="0"/>
          <c:showPercent val="0"/>
          <c:showBubbleSize val="0"/>
        </c:dLbls>
        <c:gapWidth val="150"/>
        <c:overlap val="100"/>
        <c:axId val="772111840"/>
        <c:axId val="772108576"/>
      </c:barChart>
      <c:catAx>
        <c:axId val="77211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2108576"/>
        <c:crosses val="autoZero"/>
        <c:auto val="1"/>
        <c:lblAlgn val="ctr"/>
        <c:lblOffset val="100"/>
        <c:tickLblSkip val="1"/>
        <c:tickMarkSkip val="1"/>
        <c:noMultiLvlLbl val="0"/>
      </c:catAx>
      <c:valAx>
        <c:axId val="77210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11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7770</c:v>
                </c:pt>
                <c:pt idx="5">
                  <c:v>7534</c:v>
                </c:pt>
                <c:pt idx="8">
                  <c:v>7379</c:v>
                </c:pt>
                <c:pt idx="11">
                  <c:v>7163</c:v>
                </c:pt>
                <c:pt idx="14">
                  <c:v>7191</c:v>
                </c:pt>
              </c:numCache>
            </c:numRef>
          </c:val>
          <c:extLst xmlns:c16r2="http://schemas.microsoft.com/office/drawing/2015/06/chart">
            <c:ext xmlns:c16="http://schemas.microsoft.com/office/drawing/2014/chart" uri="{C3380CC4-5D6E-409C-BE32-E72D297353CC}">
              <c16:uniqueId val="{00000000-3ED5-448B-9876-8867DCCEA1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D5-448B-9876-8867DCCEA1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159</c:v>
                </c:pt>
                <c:pt idx="3">
                  <c:v>153</c:v>
                </c:pt>
                <c:pt idx="6">
                  <c:v>115</c:v>
                </c:pt>
                <c:pt idx="9">
                  <c:v>136</c:v>
                </c:pt>
                <c:pt idx="12">
                  <c:v>157</c:v>
                </c:pt>
              </c:numCache>
            </c:numRef>
          </c:val>
          <c:extLst xmlns:c16r2="http://schemas.microsoft.com/office/drawing/2015/06/chart">
            <c:ext xmlns:c16="http://schemas.microsoft.com/office/drawing/2014/chart" uri="{C3380CC4-5D6E-409C-BE32-E72D297353CC}">
              <c16:uniqueId val="{00000002-3ED5-448B-9876-8867DCCEA1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697</c:v>
                </c:pt>
                <c:pt idx="3">
                  <c:v>643</c:v>
                </c:pt>
                <c:pt idx="6">
                  <c:v>451</c:v>
                </c:pt>
                <c:pt idx="9">
                  <c:v>396</c:v>
                </c:pt>
                <c:pt idx="12">
                  <c:v>401</c:v>
                </c:pt>
              </c:numCache>
            </c:numRef>
          </c:val>
          <c:extLst xmlns:c16r2="http://schemas.microsoft.com/office/drawing/2015/06/chart">
            <c:ext xmlns:c16="http://schemas.microsoft.com/office/drawing/2014/chart" uri="{C3380CC4-5D6E-409C-BE32-E72D297353CC}">
              <c16:uniqueId val="{00000003-3ED5-448B-9876-8867DCCEA1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1793</c:v>
                </c:pt>
                <c:pt idx="3">
                  <c:v>1727</c:v>
                </c:pt>
                <c:pt idx="6">
                  <c:v>1749</c:v>
                </c:pt>
                <c:pt idx="9">
                  <c:v>1648</c:v>
                </c:pt>
                <c:pt idx="12">
                  <c:v>1686</c:v>
                </c:pt>
              </c:numCache>
            </c:numRef>
          </c:val>
          <c:extLst xmlns:c16r2="http://schemas.microsoft.com/office/drawing/2015/06/chart">
            <c:ext xmlns:c16="http://schemas.microsoft.com/office/drawing/2014/chart" uri="{C3380CC4-5D6E-409C-BE32-E72D297353CC}">
              <c16:uniqueId val="{00000004-3ED5-448B-9876-8867DCCEA1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D5-448B-9876-8867DCCEA1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D5-448B-9876-8867DCCEA1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7510</c:v>
                </c:pt>
                <c:pt idx="3">
                  <c:v>7430</c:v>
                </c:pt>
                <c:pt idx="6">
                  <c:v>7340</c:v>
                </c:pt>
                <c:pt idx="9">
                  <c:v>7207</c:v>
                </c:pt>
                <c:pt idx="12">
                  <c:v>7196</c:v>
                </c:pt>
              </c:numCache>
            </c:numRef>
          </c:val>
          <c:extLst xmlns:c16r2="http://schemas.microsoft.com/office/drawing/2015/06/chart">
            <c:ext xmlns:c16="http://schemas.microsoft.com/office/drawing/2014/chart" uri="{C3380CC4-5D6E-409C-BE32-E72D297353CC}">
              <c16:uniqueId val="{00000007-3ED5-448B-9876-8867DCCEA115}"/>
            </c:ext>
          </c:extLst>
        </c:ser>
        <c:dLbls>
          <c:showLegendKey val="0"/>
          <c:showVal val="0"/>
          <c:showCatName val="0"/>
          <c:showSerName val="0"/>
          <c:showPercent val="0"/>
          <c:showBubbleSize val="0"/>
        </c:dLbls>
        <c:gapWidth val="100"/>
        <c:overlap val="100"/>
        <c:axId val="772111296"/>
        <c:axId val="77211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2389</c:v>
                </c:pt>
                <c:pt idx="2">
                  <c:v>#N/A</c:v>
                </c:pt>
                <c:pt idx="3">
                  <c:v>#N/A</c:v>
                </c:pt>
                <c:pt idx="4">
                  <c:v>2419</c:v>
                </c:pt>
                <c:pt idx="5">
                  <c:v>#N/A</c:v>
                </c:pt>
                <c:pt idx="6">
                  <c:v>#N/A</c:v>
                </c:pt>
                <c:pt idx="7">
                  <c:v>2276</c:v>
                </c:pt>
                <c:pt idx="8">
                  <c:v>#N/A</c:v>
                </c:pt>
                <c:pt idx="9">
                  <c:v>#N/A</c:v>
                </c:pt>
                <c:pt idx="10">
                  <c:v>2224</c:v>
                </c:pt>
                <c:pt idx="11">
                  <c:v>#N/A</c:v>
                </c:pt>
                <c:pt idx="12">
                  <c:v>#N/A</c:v>
                </c:pt>
                <c:pt idx="13">
                  <c:v>2249</c:v>
                </c:pt>
                <c:pt idx="14">
                  <c:v>#N/A</c:v>
                </c:pt>
              </c:numCache>
            </c:numRef>
          </c:val>
          <c:smooth val="0"/>
          <c:extLst xmlns:c16r2="http://schemas.microsoft.com/office/drawing/2015/06/chart">
            <c:ext xmlns:c16="http://schemas.microsoft.com/office/drawing/2014/chart" uri="{C3380CC4-5D6E-409C-BE32-E72D297353CC}">
              <c16:uniqueId val="{00000008-3ED5-448B-9876-8867DCCEA115}"/>
            </c:ext>
          </c:extLst>
        </c:ser>
        <c:dLbls>
          <c:showLegendKey val="0"/>
          <c:showVal val="0"/>
          <c:showCatName val="0"/>
          <c:showSerName val="0"/>
          <c:showPercent val="0"/>
          <c:showBubbleSize val="0"/>
        </c:dLbls>
        <c:marker val="1"/>
        <c:smooth val="0"/>
        <c:axId val="772111296"/>
        <c:axId val="772113472"/>
      </c:lineChart>
      <c:catAx>
        <c:axId val="7721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2113472"/>
        <c:crosses val="autoZero"/>
        <c:auto val="1"/>
        <c:lblAlgn val="ctr"/>
        <c:lblOffset val="100"/>
        <c:tickLblSkip val="1"/>
        <c:tickMarkSkip val="1"/>
        <c:noMultiLvlLbl val="0"/>
      </c:catAx>
      <c:valAx>
        <c:axId val="77211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1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61865</c:v>
                </c:pt>
                <c:pt idx="5">
                  <c:v>62264</c:v>
                </c:pt>
                <c:pt idx="8">
                  <c:v>62410</c:v>
                </c:pt>
                <c:pt idx="11">
                  <c:v>62266</c:v>
                </c:pt>
                <c:pt idx="14">
                  <c:v>62551</c:v>
                </c:pt>
              </c:numCache>
            </c:numRef>
          </c:val>
          <c:extLst xmlns:c16r2="http://schemas.microsoft.com/office/drawing/2015/06/chart">
            <c:ext xmlns:c16="http://schemas.microsoft.com/office/drawing/2014/chart" uri="{C3380CC4-5D6E-409C-BE32-E72D297353CC}">
              <c16:uniqueId val="{00000000-CB59-40D5-A0F7-0DE83B83C3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20821</c:v>
                </c:pt>
                <c:pt idx="5">
                  <c:v>21593</c:v>
                </c:pt>
                <c:pt idx="8">
                  <c:v>22496</c:v>
                </c:pt>
                <c:pt idx="11">
                  <c:v>23460</c:v>
                </c:pt>
                <c:pt idx="14">
                  <c:v>24414</c:v>
                </c:pt>
              </c:numCache>
            </c:numRef>
          </c:val>
          <c:extLst xmlns:c16r2="http://schemas.microsoft.com/office/drawing/2015/06/chart">
            <c:ext xmlns:c16="http://schemas.microsoft.com/office/drawing/2014/chart" uri="{C3380CC4-5D6E-409C-BE32-E72D297353CC}">
              <c16:uniqueId val="{00000001-CB59-40D5-A0F7-0DE83B83C3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9038</c:v>
                </c:pt>
                <c:pt idx="5">
                  <c:v>10288</c:v>
                </c:pt>
                <c:pt idx="8">
                  <c:v>11155</c:v>
                </c:pt>
                <c:pt idx="11">
                  <c:v>11835</c:v>
                </c:pt>
                <c:pt idx="14">
                  <c:v>12143</c:v>
                </c:pt>
              </c:numCache>
            </c:numRef>
          </c:val>
          <c:extLst xmlns:c16r2="http://schemas.microsoft.com/office/drawing/2015/06/chart">
            <c:ext xmlns:c16="http://schemas.microsoft.com/office/drawing/2014/chart" uri="{C3380CC4-5D6E-409C-BE32-E72D297353CC}">
              <c16:uniqueId val="{00000002-CB59-40D5-A0F7-0DE83B83C3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B59-40D5-A0F7-0DE83B83C3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B59-40D5-A0F7-0DE83B83C3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59-40D5-A0F7-0DE83B83C3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6796</c:v>
                </c:pt>
                <c:pt idx="3">
                  <c:v>6540</c:v>
                </c:pt>
                <c:pt idx="6">
                  <c:v>6424</c:v>
                </c:pt>
                <c:pt idx="9">
                  <c:v>6237</c:v>
                </c:pt>
                <c:pt idx="12">
                  <c:v>6319</c:v>
                </c:pt>
              </c:numCache>
            </c:numRef>
          </c:val>
          <c:extLst xmlns:c16r2="http://schemas.microsoft.com/office/drawing/2015/06/chart">
            <c:ext xmlns:c16="http://schemas.microsoft.com/office/drawing/2014/chart" uri="{C3380CC4-5D6E-409C-BE32-E72D297353CC}">
              <c16:uniqueId val="{00000006-CB59-40D5-A0F7-0DE83B83C3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6045</c:v>
                </c:pt>
                <c:pt idx="3">
                  <c:v>5607</c:v>
                </c:pt>
                <c:pt idx="6">
                  <c:v>5021</c:v>
                </c:pt>
                <c:pt idx="9">
                  <c:v>4394</c:v>
                </c:pt>
                <c:pt idx="12">
                  <c:v>4312</c:v>
                </c:pt>
              </c:numCache>
            </c:numRef>
          </c:val>
          <c:extLst xmlns:c16r2="http://schemas.microsoft.com/office/drawing/2015/06/chart">
            <c:ext xmlns:c16="http://schemas.microsoft.com/office/drawing/2014/chart" uri="{C3380CC4-5D6E-409C-BE32-E72D297353CC}">
              <c16:uniqueId val="{00000007-CB59-40D5-A0F7-0DE83B83C3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20304</c:v>
                </c:pt>
                <c:pt idx="3">
                  <c:v>20281</c:v>
                </c:pt>
                <c:pt idx="6">
                  <c:v>19963</c:v>
                </c:pt>
                <c:pt idx="9">
                  <c:v>19360</c:v>
                </c:pt>
                <c:pt idx="12">
                  <c:v>18540</c:v>
                </c:pt>
              </c:numCache>
            </c:numRef>
          </c:val>
          <c:extLst xmlns:c16r2="http://schemas.microsoft.com/office/drawing/2015/06/chart">
            <c:ext xmlns:c16="http://schemas.microsoft.com/office/drawing/2014/chart" uri="{C3380CC4-5D6E-409C-BE32-E72D297353CC}">
              <c16:uniqueId val="{00000008-CB59-40D5-A0F7-0DE83B83C3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1628</c:v>
                </c:pt>
                <c:pt idx="3">
                  <c:v>1498</c:v>
                </c:pt>
                <c:pt idx="6">
                  <c:v>2043</c:v>
                </c:pt>
                <c:pt idx="9">
                  <c:v>2037</c:v>
                </c:pt>
                <c:pt idx="12">
                  <c:v>1824</c:v>
                </c:pt>
              </c:numCache>
            </c:numRef>
          </c:val>
          <c:extLst xmlns:c16r2="http://schemas.microsoft.com/office/drawing/2015/06/chart">
            <c:ext xmlns:c16="http://schemas.microsoft.com/office/drawing/2014/chart" uri="{C3380CC4-5D6E-409C-BE32-E72D297353CC}">
              <c16:uniqueId val="{00000009-CB59-40D5-A0F7-0DE83B83C3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81870</c:v>
                </c:pt>
                <c:pt idx="3">
                  <c:v>82579</c:v>
                </c:pt>
                <c:pt idx="6">
                  <c:v>84838</c:v>
                </c:pt>
                <c:pt idx="9">
                  <c:v>87492</c:v>
                </c:pt>
                <c:pt idx="12">
                  <c:v>91069</c:v>
                </c:pt>
              </c:numCache>
            </c:numRef>
          </c:val>
          <c:extLst xmlns:c16r2="http://schemas.microsoft.com/office/drawing/2015/06/chart">
            <c:ext xmlns:c16="http://schemas.microsoft.com/office/drawing/2014/chart" uri="{C3380CC4-5D6E-409C-BE32-E72D297353CC}">
              <c16:uniqueId val="{0000000A-CB59-40D5-A0F7-0DE83B83C38F}"/>
            </c:ext>
          </c:extLst>
        </c:ser>
        <c:dLbls>
          <c:showLegendKey val="0"/>
          <c:showVal val="0"/>
          <c:showCatName val="0"/>
          <c:showSerName val="0"/>
          <c:showPercent val="0"/>
          <c:showBubbleSize val="0"/>
        </c:dLbls>
        <c:gapWidth val="100"/>
        <c:overlap val="100"/>
        <c:axId val="772114016"/>
        <c:axId val="77210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24918</c:v>
                </c:pt>
                <c:pt idx="2">
                  <c:v>#N/A</c:v>
                </c:pt>
                <c:pt idx="3">
                  <c:v>#N/A</c:v>
                </c:pt>
                <c:pt idx="4">
                  <c:v>22360</c:v>
                </c:pt>
                <c:pt idx="5">
                  <c:v>#N/A</c:v>
                </c:pt>
                <c:pt idx="6">
                  <c:v>#N/A</c:v>
                </c:pt>
                <c:pt idx="7">
                  <c:v>22229</c:v>
                </c:pt>
                <c:pt idx="8">
                  <c:v>#N/A</c:v>
                </c:pt>
                <c:pt idx="9">
                  <c:v>#N/A</c:v>
                </c:pt>
                <c:pt idx="10">
                  <c:v>21960</c:v>
                </c:pt>
                <c:pt idx="11">
                  <c:v>#N/A</c:v>
                </c:pt>
                <c:pt idx="12">
                  <c:v>#N/A</c:v>
                </c:pt>
                <c:pt idx="13">
                  <c:v>22956</c:v>
                </c:pt>
                <c:pt idx="14">
                  <c:v>#N/A</c:v>
                </c:pt>
              </c:numCache>
            </c:numRef>
          </c:val>
          <c:smooth val="0"/>
          <c:extLst xmlns:c16r2="http://schemas.microsoft.com/office/drawing/2015/06/chart">
            <c:ext xmlns:c16="http://schemas.microsoft.com/office/drawing/2014/chart" uri="{C3380CC4-5D6E-409C-BE32-E72D297353CC}">
              <c16:uniqueId val="{0000000B-CB59-40D5-A0F7-0DE83B83C38F}"/>
            </c:ext>
          </c:extLst>
        </c:ser>
        <c:dLbls>
          <c:showLegendKey val="0"/>
          <c:showVal val="0"/>
          <c:showCatName val="0"/>
          <c:showSerName val="0"/>
          <c:showPercent val="0"/>
          <c:showBubbleSize val="0"/>
        </c:dLbls>
        <c:marker val="1"/>
        <c:smooth val="0"/>
        <c:axId val="772114016"/>
        <c:axId val="772107488"/>
      </c:lineChart>
      <c:catAx>
        <c:axId val="7721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2107488"/>
        <c:crosses val="autoZero"/>
        <c:auto val="1"/>
        <c:lblAlgn val="ctr"/>
        <c:lblOffset val="100"/>
        <c:tickLblSkip val="1"/>
        <c:tickMarkSkip val="1"/>
        <c:noMultiLvlLbl val="0"/>
      </c:catAx>
      <c:valAx>
        <c:axId val="7721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11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3589</c:v>
                </c:pt>
                <c:pt idx="1">
                  <c:v>3516</c:v>
                </c:pt>
                <c:pt idx="2">
                  <c:v>3564</c:v>
                </c:pt>
              </c:numCache>
            </c:numRef>
          </c:val>
          <c:extLst xmlns:c16r2="http://schemas.microsoft.com/office/drawing/2015/06/chart">
            <c:ext xmlns:c16="http://schemas.microsoft.com/office/drawing/2014/chart" uri="{C3380CC4-5D6E-409C-BE32-E72D297353CC}">
              <c16:uniqueId val="{00000000-5B3A-4EEB-9F8B-15C20A6F75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2188</c:v>
                </c:pt>
                <c:pt idx="1">
                  <c:v>2085</c:v>
                </c:pt>
                <c:pt idx="2">
                  <c:v>2189</c:v>
                </c:pt>
              </c:numCache>
            </c:numRef>
          </c:val>
          <c:extLst xmlns:c16r2="http://schemas.microsoft.com/office/drawing/2015/06/chart">
            <c:ext xmlns:c16="http://schemas.microsoft.com/office/drawing/2014/chart" uri="{C3380CC4-5D6E-409C-BE32-E72D297353CC}">
              <c16:uniqueId val="{00000001-5B3A-4EEB-9F8B-15C20A6F75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3992</c:v>
                </c:pt>
                <c:pt idx="1">
                  <c:v>4463</c:v>
                </c:pt>
                <c:pt idx="2">
                  <c:v>4482</c:v>
                </c:pt>
              </c:numCache>
            </c:numRef>
          </c:val>
          <c:extLst xmlns:c16r2="http://schemas.microsoft.com/office/drawing/2015/06/chart">
            <c:ext xmlns:c16="http://schemas.microsoft.com/office/drawing/2014/chart" uri="{C3380CC4-5D6E-409C-BE32-E72D297353CC}">
              <c16:uniqueId val="{00000002-5B3A-4EEB-9F8B-15C20A6F7546}"/>
            </c:ext>
          </c:extLst>
        </c:ser>
        <c:dLbls>
          <c:showLegendKey val="0"/>
          <c:showVal val="0"/>
          <c:showCatName val="0"/>
          <c:showSerName val="0"/>
          <c:showPercent val="0"/>
          <c:showBubbleSize val="0"/>
        </c:dLbls>
        <c:gapWidth val="120"/>
        <c:overlap val="100"/>
        <c:axId val="772105312"/>
        <c:axId val="772098784"/>
      </c:barChart>
      <c:catAx>
        <c:axId val="7721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72098784"/>
        <c:crosses val="autoZero"/>
        <c:auto val="1"/>
        <c:lblAlgn val="ctr"/>
        <c:lblOffset val="100"/>
        <c:tickLblSkip val="1"/>
        <c:tickMarkSkip val="1"/>
        <c:noMultiLvlLbl val="0"/>
      </c:catAx>
      <c:valAx>
        <c:axId val="772098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7210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6C-40EB-947E-165AF8BACEBC}"/>
                </c:ext>
                <c:ext xmlns:c15="http://schemas.microsoft.com/office/drawing/2012/chart" uri="{CE6537A1-D6FC-4f65-9D91-7224C49458BB}">
                  <c15:layout/>
                  <c15:dlblFieldTable>
                    <c15:dlblFTEntry>
                      <c15:txfldGUID>{83D11814-15EC-4EA1-80BE-7F3D48DCC348}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6C-40EB-947E-165AF8BACEBC}"/>
                </c:ext>
                <c:ext xmlns:c15="http://schemas.microsoft.com/office/drawing/2012/chart" uri="{CE6537A1-D6FC-4f65-9D91-7224C49458BB}">
                  <c15:dlblFieldTable>
                    <c15:dlblFTEntry>
                      <c15:txfldGUID>{CE3B4DC1-81D5-413F-8090-4C642418BA31}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6C-40EB-947E-165AF8BACEBC}"/>
                </c:ext>
                <c:ext xmlns:c15="http://schemas.microsoft.com/office/drawing/2012/chart" uri="{CE6537A1-D6FC-4f65-9D91-7224C49458BB}">
                  <c15:dlblFieldTable>
                    <c15:dlblFTEntry>
                      <c15:txfldGUID>{B7ECCD91-C59C-4FB0-88A4-058A458304E5}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6C-40EB-947E-165AF8BACEBC}"/>
                </c:ext>
                <c:ext xmlns:c15="http://schemas.microsoft.com/office/drawing/2012/chart" uri="{CE6537A1-D6FC-4f65-9D91-7224C49458BB}">
                  <c15:dlblFieldTable>
                    <c15:dlblFTEntry>
                      <c15:txfldGUID>{36FA8387-0922-45A3-ABBE-C2E168F08D58}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6C-40EB-947E-165AF8BACEBC}"/>
                </c:ext>
                <c:ext xmlns:c15="http://schemas.microsoft.com/office/drawing/2012/chart" uri="{CE6537A1-D6FC-4f65-9D91-7224C49458BB}">
                  <c15:dlblFieldTable>
                    <c15:dlblFTEntry>
                      <c15:txfldGUID>{4EDDE92C-235A-42C0-92B8-309308AD9090}</c15:txfldGUID>
                      <c15:f>#REF!</c15:f>
                      <c15:dlblFieldTableCache>
                        <c:ptCount val="1"/>
                        <c:pt idx="0">
                          <c:v>#REF!</c:v>
                        </c:pt>
                      </c15:dlblFieldTableCache>
                    </c15:dlblFTEntry>
                  </c15:dlblFieldTable>
                  <c15:showDataLabelsRange val="0"/>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6C-40EB-947E-165AF8BACEBC}"/>
                </c:ext>
                <c:ext xmlns:c15="http://schemas.microsoft.com/office/drawing/2012/chart" uri="{CE6537A1-D6FC-4f65-9D91-7224C49458BB}">
                  <c15:layout/>
                  <c15:dlblFieldTable>
                    <c15:dlblFTEntry>
                      <c15:txfldGUID>{C2D01963-C232-4A0E-881D-19D734437C51}</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864958064956725E-2"/>
                  <c:y val="-4.901226292338629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6C-40EB-947E-165AF8BACEBC}"/>
                </c:ext>
                <c:ext xmlns:c15="http://schemas.microsoft.com/office/drawing/2012/chart" uri="{CE6537A1-D6FC-4f65-9D91-7224C49458BB}">
                  <c15:layout/>
                  <c15:dlblFieldTable>
                    <c15:dlblFTEntry>
                      <c15:txfldGUID>{8A47E822-D6D6-4C25-8EA8-124E267D2D0C}</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015750650234161E-2"/>
                  <c:y val="-8.04658212883440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6C-40EB-947E-165AF8BACEBC}"/>
                </c:ext>
                <c:ext xmlns:c15="http://schemas.microsoft.com/office/drawing/2012/chart" uri="{CE6537A1-D6FC-4f65-9D91-7224C49458BB}">
                  <c15:layout/>
                  <c15:dlblFieldTable>
                    <c15:dlblFTEntry>
                      <c15:txfldGUID>{0D36982A-41EE-45BE-86C9-7FB3918436B4}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6C-40EB-947E-165AF8BACEBC}"/>
                </c:ext>
                <c:ext xmlns:c15="http://schemas.microsoft.com/office/drawing/2012/chart" uri="{CE6537A1-D6FC-4f65-9D91-7224C49458BB}">
                  <c15:layout/>
                  <c15:dlblFieldTable>
                    <c15:dlblFTEntry>
                      <c15:txfldGUID>{9B852924-CF7A-41C5-9BCC-9BD9081EF1A4}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51.7</c:v>
                </c:pt>
                <c:pt idx="16">
                  <c:v>52.2</c:v>
                </c:pt>
                <c:pt idx="24">
                  <c:v>53</c:v>
                </c:pt>
                <c:pt idx="32">
                  <c:v>54</c:v>
                </c:pt>
              </c:numCache>
            </c:numRef>
          </c:xVal>
          <c:yVal>
            <c:numRef>
              <c:f>公会計指標分析・財政指標組合せ分析表!$BP$51:$DC$51</c:f>
              <c:numCache>
                <c:formatCode>#,##0.0;"▲ "#,##0.0</c:formatCode>
                <c:ptCount val="40"/>
                <c:pt idx="0">
                  <c:v>73.7</c:v>
                </c:pt>
                <c:pt idx="8">
                  <c:v>66</c:v>
                </c:pt>
                <c:pt idx="16">
                  <c:v>65.099999999999994</c:v>
                </c:pt>
                <c:pt idx="24">
                  <c:v>64.099999999999994</c:v>
                </c:pt>
                <c:pt idx="32">
                  <c:v>65.2</c:v>
                </c:pt>
              </c:numCache>
            </c:numRef>
          </c:yVal>
          <c:smooth val="0"/>
          <c:extLst xmlns:c16r2="http://schemas.microsoft.com/office/drawing/2015/06/chart">
            <c:ext xmlns:c16="http://schemas.microsoft.com/office/drawing/2014/chart" uri="{C3380CC4-5D6E-409C-BE32-E72D297353CC}">
              <c16:uniqueId val="{00000009-876C-40EB-947E-165AF8BACE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6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6C-40EB-947E-165AF8BACEBC}"/>
                </c:ext>
                <c:ext xmlns:c15="http://schemas.microsoft.com/office/drawing/2012/chart" uri="{CE6537A1-D6FC-4f65-9D91-7224C49458BB}">
                  <c15:layout/>
                  <c15:dlblFieldTable>
                    <c15:dlblFTEntry>
                      <c15:txfldGUID>{1D2498EF-B680-4976-903C-A74C4D91DF06}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6C-40EB-947E-165AF8BACEBC}"/>
                </c:ext>
                <c:ext xmlns:c15="http://schemas.microsoft.com/office/drawing/2012/chart" uri="{CE6537A1-D6FC-4f65-9D91-7224C49458BB}">
                  <c15:dlblFieldTable>
                    <c15:dlblFTEntry>
                      <c15:txfldGUID>{A6546AC9-0E75-47FE-AB79-17F397AC3042}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6C-40EB-947E-165AF8BACEBC}"/>
                </c:ext>
                <c:ext xmlns:c15="http://schemas.microsoft.com/office/drawing/2012/chart" uri="{CE6537A1-D6FC-4f65-9D91-7224C49458BB}">
                  <c15:dlblFieldTable>
                    <c15:dlblFTEntry>
                      <c15:txfldGUID>{0CACC077-E2E6-4F7B-A66F-A48A64EA96D4}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6C-40EB-947E-165AF8BACEBC}"/>
                </c:ext>
                <c:ext xmlns:c15="http://schemas.microsoft.com/office/drawing/2012/chart" uri="{CE6537A1-D6FC-4f65-9D91-7224C49458BB}">
                  <c15:dlblFieldTable>
                    <c15:dlblFTEntry>
                      <c15:txfldGUID>{7B763568-97E2-4D33-987E-D0C5214557EB}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6C-40EB-947E-165AF8BACEBC}"/>
                </c:ext>
                <c:ext xmlns:c15="http://schemas.microsoft.com/office/drawing/2012/chart" uri="{CE6537A1-D6FC-4f65-9D91-7224C49458BB}">
                  <c15:dlblFieldTable>
                    <c15:dlblFTEntry>
                      <c15:txfldGUID>{2E213283-BBCF-4FEB-9FC9-6E5620FED908}</c15:txfldGUID>
                      <c15:f>#REF!</c15:f>
                      <c15:dlblFieldTableCache>
                        <c:ptCount val="1"/>
                        <c:pt idx="0">
                          <c:v>#REF!</c:v>
                        </c:pt>
                      </c15:dlblFieldTableCache>
                    </c15:dlblFTEntry>
                  </c15:dlblFieldTable>
                  <c15:showDataLabelsRange val="0"/>
                </c:ext>
              </c:extLst>
            </c:dLbl>
            <c:dLbl>
              <c:idx val="8"/>
              <c:layout>
                <c:manualLayout>
                  <c:x val="-4.15087616705055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6C-40EB-947E-165AF8BACEBC}"/>
                </c:ext>
                <c:ext xmlns:c15="http://schemas.microsoft.com/office/drawing/2012/chart" uri="{CE6537A1-D6FC-4f65-9D91-7224C49458BB}">
                  <c15:layout/>
                  <c15:dlblFieldTable>
                    <c15:dlblFTEntry>
                      <c15:txfldGUID>{121CD56B-67BA-4E7E-A5E7-2EE90B4B379F}</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986497612094952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6C-40EB-947E-165AF8BACEBC}"/>
                </c:ext>
                <c:ext xmlns:c15="http://schemas.microsoft.com/office/drawing/2012/chart" uri="{CE6537A1-D6FC-4f65-9D91-7224C49458BB}">
                  <c15:layout/>
                  <c15:dlblFieldTable>
                    <c15:dlblFTEntry>
                      <c15:txfldGUID>{D9D1C3FF-7268-4FFF-A060-13BD7EFD4429}</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4295974998856942E-2"/>
                  <c:y val="-6.109561712653075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6C-40EB-947E-165AF8BACEBC}"/>
                </c:ext>
                <c:ext xmlns:c15="http://schemas.microsoft.com/office/drawing/2012/chart" uri="{CE6537A1-D6FC-4f65-9D91-7224C49458BB}">
                  <c15:layout/>
                  <c15:dlblFieldTable>
                    <c15:dlblFTEntry>
                      <c15:txfldGUID>{099905EE-DFB5-47D6-A599-85DCFB1BDB9A}</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6.838246708519962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6C-40EB-947E-165AF8BACEBC}"/>
                </c:ext>
                <c:ext xmlns:c15="http://schemas.microsoft.com/office/drawing/2012/chart" uri="{CE6537A1-D6FC-4f65-9D91-7224C49458BB}">
                  <c15:layout/>
                  <c15:dlblFieldTable>
                    <c15:dlblFTEntry>
                      <c15:txfldGUID>{DD71E240-C01E-4439-95A5-46B22FBDFBEE}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876C-40EB-947E-165AF8BACEBC}"/>
            </c:ext>
          </c:extLst>
        </c:ser>
        <c:dLbls>
          <c:showLegendKey val="0"/>
          <c:showVal val="1"/>
          <c:showCatName val="0"/>
          <c:showSerName val="0"/>
          <c:showPercent val="0"/>
          <c:showBubbleSize val="0"/>
        </c:dLbls>
        <c:axId val="772104224"/>
        <c:axId val="772108032"/>
      </c:scatterChart>
      <c:valAx>
        <c:axId val="77210422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108032"/>
        <c:crosses val="autoZero"/>
        <c:crossBetween val="midCat"/>
      </c:valAx>
      <c:valAx>
        <c:axId val="772108032"/>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7210422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91-4BE1-88D2-BB0E8E5A37DE}"/>
                </c:ext>
                <c:ext xmlns:c15="http://schemas.microsoft.com/office/drawing/2012/chart" uri="{CE6537A1-D6FC-4f65-9D91-7224C49458BB}">
                  <c15:dlblFieldTable>
                    <c15:dlblFTEntry>
                      <c15:txfldGUID>{8F84CFAC-595B-4DFE-93F8-B026ABD61C83}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91-4BE1-88D2-BB0E8E5A37DE}"/>
                </c:ext>
                <c:ext xmlns:c15="http://schemas.microsoft.com/office/drawing/2012/chart" uri="{CE6537A1-D6FC-4f65-9D91-7224C49458BB}">
                  <c15:dlblFieldTable>
                    <c15:dlblFTEntry>
                      <c15:txfldGUID>{0B26FE69-EB81-4AED-9725-098079EC4DB5}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91-4BE1-88D2-BB0E8E5A37DE}"/>
                </c:ext>
                <c:ext xmlns:c15="http://schemas.microsoft.com/office/drawing/2012/chart" uri="{CE6537A1-D6FC-4f65-9D91-7224C49458BB}">
                  <c15:dlblFieldTable>
                    <c15:dlblFTEntry>
                      <c15:txfldGUID>{61F3E6D7-3F01-414D-98C6-6E4053C161AE}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91-4BE1-88D2-BB0E8E5A37DE}"/>
                </c:ext>
                <c:ext xmlns:c15="http://schemas.microsoft.com/office/drawing/2012/chart" uri="{CE6537A1-D6FC-4f65-9D91-7224C49458BB}">
                  <c15:dlblFieldTable>
                    <c15:dlblFTEntry>
                      <c15:txfldGUID>{C9C8292B-1CF8-4CA9-810E-5ABA41608C61}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91-4BE1-88D2-BB0E8E5A37DE}"/>
                </c:ext>
                <c:ext xmlns:c15="http://schemas.microsoft.com/office/drawing/2012/chart" uri="{CE6537A1-D6FC-4f65-9D91-7224C49458BB}">
                  <c15:dlblFieldTable>
                    <c15:dlblFTEntry>
                      <c15:txfldGUID>{C8F513DB-7DE2-417B-95FE-B0CDD0C2BA24}</c15:txfldGUID>
                      <c15:f>#REF!</c15:f>
                      <c15:dlblFieldTableCache>
                        <c:ptCount val="1"/>
                        <c:pt idx="0">
                          <c:v>#REF!</c:v>
                        </c:pt>
                      </c15:dlblFieldTableCache>
                    </c15:dlblFTEntry>
                  </c15:dlblFieldTable>
                  <c15:showDataLabelsRange val="0"/>
                </c:ext>
              </c:extLst>
            </c:dLbl>
            <c:dLbl>
              <c:idx val="8"/>
              <c:layout>
                <c:manualLayout>
                  <c:x val="-2.6647173287753057E-2"/>
                  <c:y val="-4.66123869534154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91-4BE1-88D2-BB0E8E5A37DE}"/>
                </c:ext>
                <c:ext xmlns:c15="http://schemas.microsoft.com/office/drawing/2012/chart" uri="{CE6537A1-D6FC-4f65-9D91-7224C49458BB}">
                  <c15:dlblFieldTable>
                    <c15:dlblFTEntry>
                      <c15:txfldGUID>{6F631F4B-F098-494B-8F7E-6C0B797F7A97}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91-4BE1-88D2-BB0E8E5A37DE}"/>
                </c:ext>
                <c:ext xmlns:c15="http://schemas.microsoft.com/office/drawing/2012/chart" uri="{CE6537A1-D6FC-4f65-9D91-7224C49458BB}">
                  <c15:dlblFieldTable>
                    <c15:dlblFTEntry>
                      <c15:txfldGUID>{2F9D654F-EE77-49EB-8C7A-C8AE11684278}</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62116105643316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91-4BE1-88D2-BB0E8E5A37DE}"/>
                </c:ext>
                <c:ext xmlns:c15="http://schemas.microsoft.com/office/drawing/2012/chart" uri="{CE6537A1-D6FC-4f65-9D91-7224C49458BB}">
                  <c15:dlblFieldTable>
                    <c15:dlblFTEntry>
                      <c15:txfldGUID>{57609EE0-19AB-426F-8D2E-B27195F5382F}</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82209072221723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91-4BE1-88D2-BB0E8E5A37DE}"/>
                </c:ext>
                <c:ext xmlns:c15="http://schemas.microsoft.com/office/drawing/2012/chart" uri="{CE6537A1-D6FC-4f65-9D91-7224C49458BB}">
                  <c15:dlblFieldTable>
                    <c15:dlblFTEntry>
                      <c15:txfldGUID>{32A27E72-86E9-4EAB-867A-4AC83F451FC7}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6.6</c:v>
                </c:pt>
                <c:pt idx="16">
                  <c:v>6.9</c:v>
                </c:pt>
                <c:pt idx="24">
                  <c:v>6.7</c:v>
                </c:pt>
                <c:pt idx="32">
                  <c:v>6.5</c:v>
                </c:pt>
              </c:numCache>
            </c:numRef>
          </c:xVal>
          <c:yVal>
            <c:numRef>
              <c:f>公会計指標分析・財政指標組合せ分析表!$BP$73:$DC$73</c:f>
              <c:numCache>
                <c:formatCode>#,##0.0;"▲ "#,##0.0</c:formatCode>
                <c:ptCount val="40"/>
                <c:pt idx="0">
                  <c:v>73.7</c:v>
                </c:pt>
                <c:pt idx="8">
                  <c:v>66</c:v>
                </c:pt>
                <c:pt idx="16">
                  <c:v>65.099999999999994</c:v>
                </c:pt>
                <c:pt idx="24">
                  <c:v>64.099999999999994</c:v>
                </c:pt>
                <c:pt idx="32">
                  <c:v>65.2</c:v>
                </c:pt>
              </c:numCache>
            </c:numRef>
          </c:yVal>
          <c:smooth val="0"/>
          <c:extLst xmlns:c16r2="http://schemas.microsoft.com/office/drawing/2015/06/chart">
            <c:ext xmlns:c16="http://schemas.microsoft.com/office/drawing/2014/chart" uri="{C3380CC4-5D6E-409C-BE32-E72D297353CC}">
              <c16:uniqueId val="{00000009-6C91-4BE1-88D2-BB0E8E5A37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6.1404596320176162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91-4BE1-88D2-BB0E8E5A37DE}"/>
                </c:ext>
                <c:ext xmlns:c15="http://schemas.microsoft.com/office/drawing/2012/chart" uri="{CE6537A1-D6FC-4f65-9D91-7224C49458BB}">
                  <c15:dlblFieldTable>
                    <c15:dlblFTEntry>
                      <c15:txfldGUID>{D301D102-818C-43A9-9F49-BF30D17D00A5}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91-4BE1-88D2-BB0E8E5A37DE}"/>
                </c:ext>
                <c:ext xmlns:c15="http://schemas.microsoft.com/office/drawing/2012/chart" uri="{CE6537A1-D6FC-4f65-9D91-7224C49458BB}">
                  <c15:dlblFieldTable>
                    <c15:dlblFTEntry>
                      <c15:txfldGUID>{71B8543F-E302-4402-B616-75787CE59DF5}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91-4BE1-88D2-BB0E8E5A37DE}"/>
                </c:ext>
                <c:ext xmlns:c15="http://schemas.microsoft.com/office/drawing/2012/chart" uri="{CE6537A1-D6FC-4f65-9D91-7224C49458BB}">
                  <c15:dlblFieldTable>
                    <c15:dlblFTEntry>
                      <c15:txfldGUID>{A0C8F277-E2B5-44A9-8807-DE74507C6532}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91-4BE1-88D2-BB0E8E5A37DE}"/>
                </c:ext>
                <c:ext xmlns:c15="http://schemas.microsoft.com/office/drawing/2012/chart" uri="{CE6537A1-D6FC-4f65-9D91-7224C49458BB}">
                  <c15:dlblFieldTable>
                    <c15:dlblFTEntry>
                      <c15:txfldGUID>{7DF7E536-006F-41AA-8199-16744EE4237A}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91-4BE1-88D2-BB0E8E5A37DE}"/>
                </c:ext>
                <c:ext xmlns:c15="http://schemas.microsoft.com/office/drawing/2012/chart" uri="{CE6537A1-D6FC-4f65-9D91-7224C49458BB}">
                  <c15:dlblFieldTable>
                    <c15:dlblFTEntry>
                      <c15:txfldGUID>{757E4EBD-D488-473A-9A43-80C101EB6E86}</c15:txfldGUID>
                      <c15:f>#REF!</c15:f>
                      <c15:dlblFieldTableCache>
                        <c:ptCount val="1"/>
                        <c:pt idx="0">
                          <c:v>#REF!</c:v>
                        </c:pt>
                      </c15:dlblFieldTableCache>
                    </c15:dlblFTEntry>
                  </c15:dlblFieldTable>
                  <c15:showDataLabelsRange val="0"/>
                </c:ext>
              </c:extLst>
            </c:dLbl>
            <c:dLbl>
              <c:idx val="8"/>
              <c:layout>
                <c:manualLayout>
                  <c:x val="0"/>
                  <c:y val="3.17068142011785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91-4BE1-88D2-BB0E8E5A37DE}"/>
                </c:ext>
                <c:ext xmlns:c15="http://schemas.microsoft.com/office/drawing/2012/chart" uri="{CE6537A1-D6FC-4f65-9D91-7224C49458BB}">
                  <c15:dlblFieldTable>
                    <c15:dlblFTEntry>
                      <c15:txfldGUID>{60E37BBA-C45A-42DB-A4CA-ED501E1A6AA8}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2.71207344029448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91-4BE1-88D2-BB0E8E5A37DE}"/>
                </c:ext>
                <c:ext xmlns:c15="http://schemas.microsoft.com/office/drawing/2012/chart" uri="{CE6537A1-D6FC-4f65-9D91-7224C49458BB}">
                  <c15:dlblFieldTable>
                    <c15:dlblFTEntry>
                      <c15:txfldGUID>{3386A3BB-2AD8-4724-9783-E06A3CE432AB}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527956917803664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91-4BE1-88D2-BB0E8E5A37DE}"/>
                </c:ext>
                <c:ext xmlns:c15="http://schemas.microsoft.com/office/drawing/2012/chart" uri="{CE6537A1-D6FC-4f65-9D91-7224C49458BB}">
                  <c15:dlblFieldTable>
                    <c15:dlblFTEntry>
                      <c15:txfldGUID>{312D731A-6419-4079-9322-99C403D5492A}</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2.600525238936454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91-4BE1-88D2-BB0E8E5A37DE}"/>
                </c:ext>
                <c:ext xmlns:c15="http://schemas.microsoft.com/office/drawing/2012/chart" uri="{CE6537A1-D6FC-4f65-9D91-7224C49458BB}">
                  <c15:dlblFieldTable>
                    <c15:dlblFTEntry>
                      <c15:txfldGUID>{97AC4F91-6940-485E-A5AE-6CE9502E7BEE}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6C91-4BE1-88D2-BB0E8E5A37DE}"/>
            </c:ext>
          </c:extLst>
        </c:ser>
        <c:dLbls>
          <c:showLegendKey val="0"/>
          <c:showVal val="1"/>
          <c:showCatName val="0"/>
          <c:showSerName val="0"/>
          <c:showPercent val="0"/>
          <c:showBubbleSize val="0"/>
        </c:dLbls>
        <c:axId val="772100960"/>
        <c:axId val="772112384"/>
      </c:scatterChart>
      <c:valAx>
        <c:axId val="772100960"/>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112384"/>
        <c:crosses val="autoZero"/>
        <c:crossBetween val="midCat"/>
      </c:valAx>
      <c:valAx>
        <c:axId val="772112384"/>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721009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％の増加、単年度実質公債費比率は前年度と比較すると</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ポイントの減となっており、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か年平均の実質公債費比率は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％の減少となっております。</a:t>
          </a:r>
        </a:p>
        <a:p>
          <a:r>
            <a:rPr kumimoji="1" lang="ja-JP" altLang="en-US" sz="1400">
              <a:latin typeface="ＭＳ ゴシック" pitchFamily="49" charset="-128"/>
              <a:ea typeface="ＭＳ ゴシック" pitchFamily="49" charset="-128"/>
            </a:rPr>
            <a:t>　令和２年度決算における分子の増は、令和元年度と比較し、下水道事業に係る地方債元利償還金が増加したことが主な要因です。</a:t>
          </a:r>
        </a:p>
        <a:p>
          <a:r>
            <a:rPr kumimoji="1" lang="ja-JP" altLang="en-US" sz="1400">
              <a:latin typeface="ＭＳ ゴシック" pitchFamily="49" charset="-128"/>
              <a:ea typeface="ＭＳ ゴシック" pitchFamily="49" charset="-128"/>
            </a:rPr>
            <a:t>　今後も引き続き、財政基盤安定化計画</a:t>
          </a:r>
          <a:r>
            <a:rPr kumimoji="1" lang="en-US" altLang="ja-JP" sz="1400">
              <a:latin typeface="ＭＳ ゴシック" pitchFamily="49" charset="-128"/>
              <a:ea typeface="ＭＳ ゴシック" pitchFamily="49" charset="-128"/>
            </a:rPr>
            <a:t>Second Stage</a:t>
          </a:r>
          <a:r>
            <a:rPr kumimoji="1" lang="ja-JP" altLang="en-US" sz="1400">
              <a:latin typeface="ＭＳ ゴシック" pitchFamily="49" charset="-128"/>
              <a:ea typeface="ＭＳ ゴシック" pitchFamily="49" charset="-128"/>
            </a:rPr>
            <a:t>に基づき、基金及び市債の発行管理などにより、公債費の将来負担が過大にならないよう、健全な財政運営に努めてまいります。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ポイントの増加、分子も</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％の増加となっております。</a:t>
          </a:r>
        </a:p>
        <a:p>
          <a:r>
            <a:rPr kumimoji="1" lang="ja-JP" altLang="en-US" sz="1400">
              <a:latin typeface="ＭＳ ゴシック" pitchFamily="49" charset="-128"/>
              <a:ea typeface="ＭＳ ゴシック" pitchFamily="49" charset="-128"/>
            </a:rPr>
            <a:t>　分子の増加の要因は、地方債の借入額が償還額を上回ったことにより地方債残高が増加したことが主な要因です。</a:t>
          </a:r>
        </a:p>
        <a:p>
          <a:r>
            <a:rPr kumimoji="1" lang="ja-JP" altLang="en-US" sz="1400">
              <a:latin typeface="ＭＳ ゴシック" pitchFamily="49" charset="-128"/>
              <a:ea typeface="ＭＳ ゴシック" pitchFamily="49" charset="-128"/>
            </a:rPr>
            <a:t>　今後も引き続き、財政基盤安定化計画</a:t>
          </a:r>
          <a:r>
            <a:rPr kumimoji="1" lang="en-US" altLang="ja-JP" sz="1400">
              <a:latin typeface="ＭＳ ゴシック" pitchFamily="49" charset="-128"/>
              <a:ea typeface="ＭＳ ゴシック" pitchFamily="49" charset="-128"/>
            </a:rPr>
            <a:t>Second Stage</a:t>
          </a:r>
          <a:r>
            <a:rPr kumimoji="1" lang="ja-JP" altLang="en-US" sz="1400">
              <a:latin typeface="ＭＳ ゴシック" pitchFamily="49" charset="-128"/>
              <a:ea typeface="ＭＳ ゴシック" pitchFamily="49" charset="-128"/>
            </a:rPr>
            <a:t>に基づき、基金及び市債の発行管理などにより、将来世代の負担が過大にならないよう、健全な財政運営に努めてまいります。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小学校及び中学校の改築等に伴い「教育施設整備基金」を取り崩した一方、「財政調整基金」や「減債基金」等へ</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各基金の方針に則り、適正に管理を行う。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総合戦略推進基金：苫小牧市総合戦略の推進に要する経費の財源に充てるため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廃棄物処理施設整備基金：当市の廃棄物処理施設の整備に要する経費の財源に充てるため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教育施設整備基金：当市の学校教育及び社会教育等の推進を図るため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総合戦略推進基金：総合戦略の推進に要する経費の財源のため積立てたことにより残高が増加となった。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廃棄物処理施設整備基金：廃棄物処理施設の整備のため積立てたことにより残高が増加となった。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教育施設整備基金：教育施設整備のための取崩が増加したことにより残高が減少した。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総合戦略推進基金：総合戦略の推進に要する経費の財源のためふるさと納税をはじめとした寄附金等の積立てを行う。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廃棄物処理施設整備基金：今後も継続して実施する廃棄物処理施設の整備のため、ごみ処理手数料等の積立てを行う。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教育施設整備基金：今後も継続して実施する教育施設の改修のため、法人市民税超過課税分の積立てを行う。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積立額が財源対策としての取崩額を上回ったため残高が増加した。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公債費負担の財源として、適正に管理していく。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有形固定資産原価償却率は、類似団体より低い水準にあります。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学校や保健・福祉施設等の新設のほか、公営住宅や職員住宅の解体等により、効率的に公共施設等の老朽化対策を行っているためです。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年度に策定した公共施設等総合管理計画を令和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月に改訂しており、引き続き公共施設の更新・統廃合・長寿命化等を図ります。また、施設類型ごとの個別施設計画の推進を図り、施設の維持管理を適切に進めてまいります。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9" name="楕円 78"/>
        <xdr:cNvSpPr/>
      </xdr:nvSpPr>
      <xdr:spPr>
        <a:xfrm>
          <a:off x="4711700" y="47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0" name="有形固定資産減価償却率該当値テキスト"/>
        <xdr:cNvSpPr txBox="1"/>
      </xdr:nvSpPr>
      <xdr:spPr>
        <a:xfrm>
          <a:off x="4813300" y="45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81" name="楕円 80"/>
        <xdr:cNvSpPr/>
      </xdr:nvSpPr>
      <xdr:spPr>
        <a:xfrm>
          <a:off x="4000500" y="46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27</xdr:row>
      <xdr:rowOff>156845</xdr:rowOff>
    </xdr:to>
    <xdr:cxnSp macro="">
      <xdr:nvCxnSpPr>
        <xdr:cNvPr id="82" name="直線コネクタ 81"/>
        <xdr:cNvCxnSpPr/>
      </xdr:nvCxnSpPr>
      <xdr:spPr>
        <a:xfrm>
          <a:off x="4051300" y="474281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28321</xdr:rowOff>
    </xdr:from>
    <xdr:to>
      <xdr:col>15</xdr:col>
      <xdr:colOff>187325</xdr:colOff>
      <xdr:row>27</xdr:row>
      <xdr:rowOff>129921</xdr:rowOff>
    </xdr:to>
    <xdr:sp macro="" textlink="">
      <xdr:nvSpPr>
        <xdr:cNvPr id="83" name="楕円 82"/>
        <xdr:cNvSpPr/>
      </xdr:nvSpPr>
      <xdr:spPr>
        <a:xfrm>
          <a:off x="3238500" y="46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79121</xdr:rowOff>
    </xdr:from>
    <xdr:to>
      <xdr:col>19</xdr:col>
      <xdr:colOff>136525</xdr:colOff>
      <xdr:row>27</xdr:row>
      <xdr:rowOff>113665</xdr:rowOff>
    </xdr:to>
    <xdr:cxnSp macro="">
      <xdr:nvCxnSpPr>
        <xdr:cNvPr id="84" name="直線コネクタ 83"/>
        <xdr:cNvCxnSpPr/>
      </xdr:nvCxnSpPr>
      <xdr:spPr>
        <a:xfrm>
          <a:off x="3289300" y="470827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85" name="楕円 84"/>
        <xdr:cNvSpPr/>
      </xdr:nvSpPr>
      <xdr:spPr>
        <a:xfrm>
          <a:off x="2476500" y="4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79121</xdr:rowOff>
    </xdr:to>
    <xdr:cxnSp macro="">
      <xdr:nvCxnSpPr>
        <xdr:cNvPr id="86" name="直線コネクタ 85"/>
        <xdr:cNvCxnSpPr/>
      </xdr:nvCxnSpPr>
      <xdr:spPr>
        <a:xfrm>
          <a:off x="2527300" y="468668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130683</xdr:rowOff>
    </xdr:from>
    <xdr:to>
      <xdr:col>7</xdr:col>
      <xdr:colOff>187325</xdr:colOff>
      <xdr:row>27</xdr:row>
      <xdr:rowOff>60833</xdr:rowOff>
    </xdr:to>
    <xdr:sp macro="" textlink="">
      <xdr:nvSpPr>
        <xdr:cNvPr id="87" name="楕円 86"/>
        <xdr:cNvSpPr/>
      </xdr:nvSpPr>
      <xdr:spPr>
        <a:xfrm>
          <a:off x="1714500" y="4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10033</xdr:rowOff>
    </xdr:from>
    <xdr:to>
      <xdr:col>11</xdr:col>
      <xdr:colOff>136525</xdr:colOff>
      <xdr:row>27</xdr:row>
      <xdr:rowOff>57531</xdr:rowOff>
    </xdr:to>
    <xdr:cxnSp macro="">
      <xdr:nvCxnSpPr>
        <xdr:cNvPr id="88" name="直線コネクタ 87"/>
        <xdr:cNvCxnSpPr/>
      </xdr:nvCxnSpPr>
      <xdr:spPr>
        <a:xfrm>
          <a:off x="1765300" y="463918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xdr:cNvSpPr txBox="1"/>
      </xdr:nvSpPr>
      <xdr:spPr>
        <a:xfrm>
          <a:off x="3086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xdr:cNvSpPr txBox="1"/>
      </xdr:nvSpPr>
      <xdr:spPr>
        <a:xfrm>
          <a:off x="2324744" y="503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93" name="n_1mainValue有形固定資産減価償却率"/>
        <xdr:cNvSpPr txBox="1"/>
      </xdr:nvSpPr>
      <xdr:spPr>
        <a:xfrm>
          <a:off x="3836044" y="44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146448</xdr:rowOff>
    </xdr:from>
    <xdr:ext cx="405111" cy="259045"/>
    <xdr:sp macro="" textlink="">
      <xdr:nvSpPr>
        <xdr:cNvPr id="94" name="n_2mainValue有形固定資産減価償却率"/>
        <xdr:cNvSpPr txBox="1"/>
      </xdr:nvSpPr>
      <xdr:spPr>
        <a:xfrm>
          <a:off x="3086744" y="44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95" name="n_3mainValue有形固定資産減価償却率"/>
        <xdr:cNvSpPr txBox="1"/>
      </xdr:nvSpPr>
      <xdr:spPr>
        <a:xfrm>
          <a:off x="2324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77360</xdr:rowOff>
    </xdr:from>
    <xdr:ext cx="405111" cy="259045"/>
    <xdr:sp macro="" textlink="">
      <xdr:nvSpPr>
        <xdr:cNvPr id="96" name="n_4mainValue有形固定資産減価償却率"/>
        <xdr:cNvSpPr txBox="1"/>
      </xdr:nvSpPr>
      <xdr:spPr>
        <a:xfrm>
          <a:off x="1562744" y="436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債務償還比率は、類似団体より高い水準にあります。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これは、学校の改築事業や市営住宅建替事業に係る起債の借入を新たに行っていることが主な要因です。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将来負担額が増加傾向にあるため、今後の財政運営に過大な負担とならないよう、健全な財政運営に努めてまいります。</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158006</xdr:rowOff>
    </xdr:from>
    <xdr:to>
      <xdr:col>76</xdr:col>
      <xdr:colOff>73025</xdr:colOff>
      <xdr:row>32</xdr:row>
      <xdr:rowOff>88156</xdr:rowOff>
    </xdr:to>
    <xdr:sp macro="" textlink="">
      <xdr:nvSpPr>
        <xdr:cNvPr id="143" name="楕円 142"/>
        <xdr:cNvSpPr/>
      </xdr:nvSpPr>
      <xdr:spPr>
        <a:xfrm>
          <a:off x="14744700" y="54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136433</xdr:rowOff>
    </xdr:from>
    <xdr:ext cx="469744" cy="259045"/>
    <xdr:sp macro="" textlink="">
      <xdr:nvSpPr>
        <xdr:cNvPr id="144" name="債務償還比率該当値テキスト"/>
        <xdr:cNvSpPr txBox="1"/>
      </xdr:nvSpPr>
      <xdr:spPr>
        <a:xfrm>
          <a:off x="14846300" y="545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146594</xdr:rowOff>
    </xdr:from>
    <xdr:to>
      <xdr:col>72</xdr:col>
      <xdr:colOff>123825</xdr:colOff>
      <xdr:row>32</xdr:row>
      <xdr:rowOff>76744</xdr:rowOff>
    </xdr:to>
    <xdr:sp macro="" textlink="">
      <xdr:nvSpPr>
        <xdr:cNvPr id="145" name="楕円 144"/>
        <xdr:cNvSpPr/>
      </xdr:nvSpPr>
      <xdr:spPr>
        <a:xfrm>
          <a:off x="14033500" y="54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25944</xdr:rowOff>
    </xdr:from>
    <xdr:to>
      <xdr:col>76</xdr:col>
      <xdr:colOff>22225</xdr:colOff>
      <xdr:row>32</xdr:row>
      <xdr:rowOff>37356</xdr:rowOff>
    </xdr:to>
    <xdr:cxnSp macro="">
      <xdr:nvCxnSpPr>
        <xdr:cNvPr id="146" name="直線コネクタ 145"/>
        <xdr:cNvCxnSpPr/>
      </xdr:nvCxnSpPr>
      <xdr:spPr>
        <a:xfrm>
          <a:off x="14084300" y="5512344"/>
          <a:ext cx="7112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123771</xdr:rowOff>
    </xdr:from>
    <xdr:to>
      <xdr:col>68</xdr:col>
      <xdr:colOff>123825</xdr:colOff>
      <xdr:row>32</xdr:row>
      <xdr:rowOff>53921</xdr:rowOff>
    </xdr:to>
    <xdr:sp macro="" textlink="">
      <xdr:nvSpPr>
        <xdr:cNvPr id="147" name="楕円 146"/>
        <xdr:cNvSpPr/>
      </xdr:nvSpPr>
      <xdr:spPr>
        <a:xfrm>
          <a:off x="13271500" y="5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3121</xdr:rowOff>
    </xdr:from>
    <xdr:to>
      <xdr:col>72</xdr:col>
      <xdr:colOff>73025</xdr:colOff>
      <xdr:row>32</xdr:row>
      <xdr:rowOff>25944</xdr:rowOff>
    </xdr:to>
    <xdr:cxnSp macro="">
      <xdr:nvCxnSpPr>
        <xdr:cNvPr id="148" name="直線コネクタ 147"/>
        <xdr:cNvCxnSpPr/>
      </xdr:nvCxnSpPr>
      <xdr:spPr>
        <a:xfrm>
          <a:off x="13322300" y="5489521"/>
          <a:ext cx="7620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78894</xdr:rowOff>
    </xdr:from>
    <xdr:to>
      <xdr:col>64</xdr:col>
      <xdr:colOff>123825</xdr:colOff>
      <xdr:row>32</xdr:row>
      <xdr:rowOff>9044</xdr:rowOff>
    </xdr:to>
    <xdr:sp macro="" textlink="">
      <xdr:nvSpPr>
        <xdr:cNvPr id="149" name="楕円 148"/>
        <xdr:cNvSpPr/>
      </xdr:nvSpPr>
      <xdr:spPr>
        <a:xfrm>
          <a:off x="12509500" y="53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129694</xdr:rowOff>
    </xdr:from>
    <xdr:to>
      <xdr:col>68</xdr:col>
      <xdr:colOff>73025</xdr:colOff>
      <xdr:row>32</xdr:row>
      <xdr:rowOff>3121</xdr:rowOff>
    </xdr:to>
    <xdr:cxnSp macro="">
      <xdr:nvCxnSpPr>
        <xdr:cNvPr id="150" name="直線コネクタ 149"/>
        <xdr:cNvCxnSpPr/>
      </xdr:nvCxnSpPr>
      <xdr:spPr>
        <a:xfrm>
          <a:off x="12560300" y="5444644"/>
          <a:ext cx="762000" cy="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117910</xdr:rowOff>
    </xdr:from>
    <xdr:to>
      <xdr:col>60</xdr:col>
      <xdr:colOff>123825</xdr:colOff>
      <xdr:row>32</xdr:row>
      <xdr:rowOff>48060</xdr:rowOff>
    </xdr:to>
    <xdr:sp macro="" textlink="">
      <xdr:nvSpPr>
        <xdr:cNvPr id="151" name="楕円 150"/>
        <xdr:cNvSpPr/>
      </xdr:nvSpPr>
      <xdr:spPr>
        <a:xfrm>
          <a:off x="11747500" y="54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129694</xdr:rowOff>
    </xdr:from>
    <xdr:to>
      <xdr:col>64</xdr:col>
      <xdr:colOff>73025</xdr:colOff>
      <xdr:row>31</xdr:row>
      <xdr:rowOff>168710</xdr:rowOff>
    </xdr:to>
    <xdr:cxnSp macro="">
      <xdr:nvCxnSpPr>
        <xdr:cNvPr id="152" name="直線コネクタ 151"/>
        <xdr:cNvCxnSpPr/>
      </xdr:nvCxnSpPr>
      <xdr:spPr>
        <a:xfrm flipV="1">
          <a:off x="11798300" y="5444644"/>
          <a:ext cx="762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67871</xdr:rowOff>
    </xdr:from>
    <xdr:ext cx="469744" cy="259045"/>
    <xdr:sp macro="" textlink="">
      <xdr:nvSpPr>
        <xdr:cNvPr id="157" name="n_1mainValue債務償還比率"/>
        <xdr:cNvSpPr txBox="1"/>
      </xdr:nvSpPr>
      <xdr:spPr>
        <a:xfrm>
          <a:off x="13836727" y="55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45048</xdr:rowOff>
    </xdr:from>
    <xdr:ext cx="469744" cy="259045"/>
    <xdr:sp macro="" textlink="">
      <xdr:nvSpPr>
        <xdr:cNvPr id="158" name="n_2mainValue債務償還比率"/>
        <xdr:cNvSpPr txBox="1"/>
      </xdr:nvSpPr>
      <xdr:spPr>
        <a:xfrm>
          <a:off x="13087427" y="55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171</xdr:rowOff>
    </xdr:from>
    <xdr:ext cx="469744" cy="259045"/>
    <xdr:sp macro="" textlink="">
      <xdr:nvSpPr>
        <xdr:cNvPr id="159" name="n_3mainValue債務償還比率"/>
        <xdr:cNvSpPr txBox="1"/>
      </xdr:nvSpPr>
      <xdr:spPr>
        <a:xfrm>
          <a:off x="12325427" y="548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39187</xdr:rowOff>
    </xdr:from>
    <xdr:ext cx="469744" cy="259045"/>
    <xdr:sp macro="" textlink="">
      <xdr:nvSpPr>
        <xdr:cNvPr id="160" name="n_4mainValue債務償還比率"/>
        <xdr:cNvSpPr txBox="1"/>
      </xdr:nvSpPr>
      <xdr:spPr>
        <a:xfrm>
          <a:off x="11563427" y="552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道路】&#10;有形固定資産減価償却率該当値テキスト"/>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32113</xdr:rowOff>
    </xdr:to>
    <xdr:cxnSp macro="">
      <xdr:nvCxnSpPr>
        <xdr:cNvPr id="77" name="直線コネクタ 76"/>
        <xdr:cNvCxnSpPr/>
      </xdr:nvCxnSpPr>
      <xdr:spPr>
        <a:xfrm>
          <a:off x="3797300" y="66925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97246</xdr:rowOff>
    </xdr:from>
    <xdr:to>
      <xdr:col>15</xdr:col>
      <xdr:colOff>101600</xdr:colOff>
      <xdr:row>39</xdr:row>
      <xdr:rowOff>27396</xdr:rowOff>
    </xdr:to>
    <xdr:sp macro="" textlink="">
      <xdr:nvSpPr>
        <xdr:cNvPr id="78" name="楕円 77"/>
        <xdr:cNvSpPr/>
      </xdr:nvSpPr>
      <xdr:spPr>
        <a:xfrm>
          <a:off x="2857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148046</xdr:rowOff>
    </xdr:from>
    <xdr:to>
      <xdr:col>19</xdr:col>
      <xdr:colOff>177800</xdr:colOff>
      <xdr:row>39</xdr:row>
      <xdr:rowOff>5987</xdr:rowOff>
    </xdr:to>
    <xdr:cxnSp macro="">
      <xdr:nvCxnSpPr>
        <xdr:cNvPr id="79" name="直線コネクタ 78"/>
        <xdr:cNvCxnSpPr/>
      </xdr:nvCxnSpPr>
      <xdr:spPr>
        <a:xfrm>
          <a:off x="2908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148046</xdr:rowOff>
    </xdr:to>
    <xdr:cxnSp macro="">
      <xdr:nvCxnSpPr>
        <xdr:cNvPr id="81" name="直線コネクタ 80"/>
        <xdr:cNvCxnSpPr/>
      </xdr:nvCxnSpPr>
      <xdr:spPr>
        <a:xfrm>
          <a:off x="2019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120287</xdr:rowOff>
    </xdr:to>
    <xdr:cxnSp macro="">
      <xdr:nvCxnSpPr>
        <xdr:cNvPr id="83" name="直線コネクタ 82"/>
        <xdr:cNvCxnSpPr/>
      </xdr:nvCxnSpPr>
      <xdr:spPr>
        <a:xfrm>
          <a:off x="1130300" y="66092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道路】&#10;有形固定資産減価償却率"/>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18523</xdr:rowOff>
    </xdr:from>
    <xdr:ext cx="405111" cy="259045"/>
    <xdr:sp macro="" textlink="">
      <xdr:nvSpPr>
        <xdr:cNvPr id="89" name="n_2mainValue【道路】&#10;有形固定資産減価償却率"/>
        <xdr:cNvSpPr txBox="1"/>
      </xdr:nvSpPr>
      <xdr:spPr>
        <a:xfrm>
          <a:off x="2705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162214</xdr:rowOff>
    </xdr:from>
    <xdr:ext cx="405111" cy="259045"/>
    <xdr:sp macro="" textlink="">
      <xdr:nvSpPr>
        <xdr:cNvPr id="90" name="n_3mainValue【道路】&#10;有形固定資産減価償却率"/>
        <xdr:cNvSpPr txBox="1"/>
      </xdr:nvSpPr>
      <xdr:spPr>
        <a:xfrm>
          <a:off x="1816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道路】&#10;有形固定資産減価償却率"/>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170424</xdr:rowOff>
    </xdr:from>
    <xdr:to>
      <xdr:col>55</xdr:col>
      <xdr:colOff>50800</xdr:colOff>
      <xdr:row>40</xdr:row>
      <xdr:rowOff>100574</xdr:rowOff>
    </xdr:to>
    <xdr:sp macro="" textlink="">
      <xdr:nvSpPr>
        <xdr:cNvPr id="129" name="楕円 128"/>
        <xdr:cNvSpPr/>
      </xdr:nvSpPr>
      <xdr:spPr>
        <a:xfrm>
          <a:off x="10426700" y="68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21851</xdr:rowOff>
    </xdr:from>
    <xdr:ext cx="469744" cy="259045"/>
    <xdr:sp macro="" textlink="">
      <xdr:nvSpPr>
        <xdr:cNvPr id="130" name="【道路】&#10;一人当たり延長該当値テキスト"/>
        <xdr:cNvSpPr txBox="1"/>
      </xdr:nvSpPr>
      <xdr:spPr>
        <a:xfrm>
          <a:off x="10515600" y="67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3911</xdr:rowOff>
    </xdr:from>
    <xdr:to>
      <xdr:col>50</xdr:col>
      <xdr:colOff>165100</xdr:colOff>
      <xdr:row>40</xdr:row>
      <xdr:rowOff>105511</xdr:rowOff>
    </xdr:to>
    <xdr:sp macro="" textlink="">
      <xdr:nvSpPr>
        <xdr:cNvPr id="131" name="楕円 130"/>
        <xdr:cNvSpPr/>
      </xdr:nvSpPr>
      <xdr:spPr>
        <a:xfrm>
          <a:off x="9588500" y="68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49774</xdr:rowOff>
    </xdr:from>
    <xdr:to>
      <xdr:col>55</xdr:col>
      <xdr:colOff>0</xdr:colOff>
      <xdr:row>40</xdr:row>
      <xdr:rowOff>54711</xdr:rowOff>
    </xdr:to>
    <xdr:cxnSp macro="">
      <xdr:nvCxnSpPr>
        <xdr:cNvPr id="132" name="直線コネクタ 131"/>
        <xdr:cNvCxnSpPr/>
      </xdr:nvCxnSpPr>
      <xdr:spPr>
        <a:xfrm flipV="1">
          <a:off x="9639300" y="6907774"/>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7844</xdr:rowOff>
    </xdr:from>
    <xdr:to>
      <xdr:col>46</xdr:col>
      <xdr:colOff>38100</xdr:colOff>
      <xdr:row>40</xdr:row>
      <xdr:rowOff>109444</xdr:rowOff>
    </xdr:to>
    <xdr:sp macro="" textlink="">
      <xdr:nvSpPr>
        <xdr:cNvPr id="133" name="楕円 132"/>
        <xdr:cNvSpPr/>
      </xdr:nvSpPr>
      <xdr:spPr>
        <a:xfrm>
          <a:off x="8699500" y="68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54711</xdr:rowOff>
    </xdr:from>
    <xdr:to>
      <xdr:col>50</xdr:col>
      <xdr:colOff>114300</xdr:colOff>
      <xdr:row>40</xdr:row>
      <xdr:rowOff>58644</xdr:rowOff>
    </xdr:to>
    <xdr:cxnSp macro="">
      <xdr:nvCxnSpPr>
        <xdr:cNvPr id="134" name="直線コネクタ 133"/>
        <xdr:cNvCxnSpPr/>
      </xdr:nvCxnSpPr>
      <xdr:spPr>
        <a:xfrm flipV="1">
          <a:off x="8750300" y="6912711"/>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12187</xdr:rowOff>
    </xdr:from>
    <xdr:to>
      <xdr:col>41</xdr:col>
      <xdr:colOff>101600</xdr:colOff>
      <xdr:row>40</xdr:row>
      <xdr:rowOff>113787</xdr:rowOff>
    </xdr:to>
    <xdr:sp macro="" textlink="">
      <xdr:nvSpPr>
        <xdr:cNvPr id="135" name="楕円 134"/>
        <xdr:cNvSpPr/>
      </xdr:nvSpPr>
      <xdr:spPr>
        <a:xfrm>
          <a:off x="7810500" y="6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58644</xdr:rowOff>
    </xdr:from>
    <xdr:to>
      <xdr:col>45</xdr:col>
      <xdr:colOff>177800</xdr:colOff>
      <xdr:row>40</xdr:row>
      <xdr:rowOff>62987</xdr:rowOff>
    </xdr:to>
    <xdr:cxnSp macro="">
      <xdr:nvCxnSpPr>
        <xdr:cNvPr id="136" name="直線コネクタ 135"/>
        <xdr:cNvCxnSpPr/>
      </xdr:nvCxnSpPr>
      <xdr:spPr>
        <a:xfrm flipV="1">
          <a:off x="7861300" y="691664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15204</xdr:rowOff>
    </xdr:from>
    <xdr:to>
      <xdr:col>36</xdr:col>
      <xdr:colOff>165100</xdr:colOff>
      <xdr:row>40</xdr:row>
      <xdr:rowOff>116804</xdr:rowOff>
    </xdr:to>
    <xdr:sp macro="" textlink="">
      <xdr:nvSpPr>
        <xdr:cNvPr id="137" name="楕円 136"/>
        <xdr:cNvSpPr/>
      </xdr:nvSpPr>
      <xdr:spPr>
        <a:xfrm>
          <a:off x="6921500" y="6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62987</xdr:rowOff>
    </xdr:from>
    <xdr:to>
      <xdr:col>41</xdr:col>
      <xdr:colOff>50800</xdr:colOff>
      <xdr:row>40</xdr:row>
      <xdr:rowOff>66004</xdr:rowOff>
    </xdr:to>
    <xdr:cxnSp macro="">
      <xdr:nvCxnSpPr>
        <xdr:cNvPr id="138" name="直線コネクタ 137"/>
        <xdr:cNvCxnSpPr/>
      </xdr:nvCxnSpPr>
      <xdr:spPr>
        <a:xfrm flipV="1">
          <a:off x="6972300" y="69209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122038</xdr:rowOff>
    </xdr:from>
    <xdr:ext cx="469744" cy="259045"/>
    <xdr:sp macro="" textlink="">
      <xdr:nvSpPr>
        <xdr:cNvPr id="143" name="n_1mainValue【道路】&#10;一人当たり延長"/>
        <xdr:cNvSpPr txBox="1"/>
      </xdr:nvSpPr>
      <xdr:spPr>
        <a:xfrm>
          <a:off x="9391727" y="66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125971</xdr:rowOff>
    </xdr:from>
    <xdr:ext cx="469744" cy="259045"/>
    <xdr:sp macro="" textlink="">
      <xdr:nvSpPr>
        <xdr:cNvPr id="144" name="n_2mainValue【道路】&#10;一人当たり延長"/>
        <xdr:cNvSpPr txBox="1"/>
      </xdr:nvSpPr>
      <xdr:spPr>
        <a:xfrm>
          <a:off x="8515427" y="664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130314</xdr:rowOff>
    </xdr:from>
    <xdr:ext cx="469744" cy="259045"/>
    <xdr:sp macro="" textlink="">
      <xdr:nvSpPr>
        <xdr:cNvPr id="145" name="n_3mainValue【道路】&#10;一人当たり延長"/>
        <xdr:cNvSpPr txBox="1"/>
      </xdr:nvSpPr>
      <xdr:spPr>
        <a:xfrm>
          <a:off x="7626427" y="66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133331</xdr:rowOff>
    </xdr:from>
    <xdr:ext cx="469744" cy="259045"/>
    <xdr:sp macro="" textlink="">
      <xdr:nvSpPr>
        <xdr:cNvPr id="146" name="n_4mainValue【道路】&#10;一人当たり延長"/>
        <xdr:cNvSpPr txBox="1"/>
      </xdr:nvSpPr>
      <xdr:spPr>
        <a:xfrm>
          <a:off x="6737427" y="66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86" name="楕円 185"/>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158767</xdr:rowOff>
    </xdr:from>
    <xdr:ext cx="405111" cy="259045"/>
    <xdr:sp macro="" textlink="">
      <xdr:nvSpPr>
        <xdr:cNvPr id="187" name="【橋りょう・トンネル】&#10;有形固定資産減価償却率該当値テキスト"/>
        <xdr:cNvSpPr txBox="1"/>
      </xdr:nvSpPr>
      <xdr:spPr>
        <a:xfrm>
          <a:off x="4673600"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8" name="楕円 187"/>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15240</xdr:rowOff>
    </xdr:to>
    <xdr:cxnSp macro="">
      <xdr:nvCxnSpPr>
        <xdr:cNvPr id="189" name="直線コネクタ 188"/>
        <xdr:cNvCxnSpPr/>
      </xdr:nvCxnSpPr>
      <xdr:spPr>
        <a:xfrm>
          <a:off x="3797300" y="104432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0" name="楕円 189"/>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156210</xdr:rowOff>
    </xdr:to>
    <xdr:cxnSp macro="">
      <xdr:nvCxnSpPr>
        <xdr:cNvPr id="191" name="直線コネクタ 190"/>
        <xdr:cNvCxnSpPr/>
      </xdr:nvCxnSpPr>
      <xdr:spPr>
        <a:xfrm>
          <a:off x="2908300" y="10412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2" name="楕円 191"/>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60</xdr:row>
      <xdr:rowOff>125730</xdr:rowOff>
    </xdr:to>
    <xdr:cxnSp macro="">
      <xdr:nvCxnSpPr>
        <xdr:cNvPr id="193" name="直線コネクタ 192"/>
        <xdr:cNvCxnSpPr/>
      </xdr:nvCxnSpPr>
      <xdr:spPr>
        <a:xfrm>
          <a:off x="2019300" y="103822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23495</xdr:rowOff>
    </xdr:from>
    <xdr:to>
      <xdr:col>6</xdr:col>
      <xdr:colOff>38100</xdr:colOff>
      <xdr:row>60</xdr:row>
      <xdr:rowOff>125095</xdr:rowOff>
    </xdr:to>
    <xdr:sp macro="" textlink="">
      <xdr:nvSpPr>
        <xdr:cNvPr id="194" name="楕円 193"/>
        <xdr:cNvSpPr/>
      </xdr:nvSpPr>
      <xdr:spPr>
        <a:xfrm>
          <a:off x="107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74295</xdr:rowOff>
    </xdr:from>
    <xdr:to>
      <xdr:col>10</xdr:col>
      <xdr:colOff>114300</xdr:colOff>
      <xdr:row>60</xdr:row>
      <xdr:rowOff>95250</xdr:rowOff>
    </xdr:to>
    <xdr:cxnSp macro="">
      <xdr:nvCxnSpPr>
        <xdr:cNvPr id="195" name="直線コネクタ 194"/>
        <xdr:cNvCxnSpPr/>
      </xdr:nvCxnSpPr>
      <xdr:spPr>
        <a:xfrm>
          <a:off x="1130300" y="10361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52087</xdr:rowOff>
    </xdr:from>
    <xdr:ext cx="405111" cy="259045"/>
    <xdr:sp macro="" textlink="">
      <xdr:nvSpPr>
        <xdr:cNvPr id="200" name="n_1mainValue【橋りょう・トンネル】&#10;有形固定資産減価償却率"/>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201" name="n_2mainValue【橋りょう・トンネル】&#10;有形固定資産減価償却率"/>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202" name="n_3mainValue【橋りょう・トンネ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141622</xdr:rowOff>
    </xdr:from>
    <xdr:ext cx="405111" cy="259045"/>
    <xdr:sp macro="" textlink="">
      <xdr:nvSpPr>
        <xdr:cNvPr id="203" name="n_4mainValue【橋りょう・トンネル】&#10;有形固定資産減価償却率"/>
        <xdr:cNvSpPr txBox="1"/>
      </xdr:nvSpPr>
      <xdr:spPr>
        <a:xfrm>
          <a:off x="927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146819</xdr:rowOff>
    </xdr:from>
    <xdr:to>
      <xdr:col>55</xdr:col>
      <xdr:colOff>50800</xdr:colOff>
      <xdr:row>60</xdr:row>
      <xdr:rowOff>76969</xdr:rowOff>
    </xdr:to>
    <xdr:sp macro="" textlink="">
      <xdr:nvSpPr>
        <xdr:cNvPr id="239" name="楕円 238"/>
        <xdr:cNvSpPr/>
      </xdr:nvSpPr>
      <xdr:spPr>
        <a:xfrm>
          <a:off x="10426700" y="102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169696</xdr:rowOff>
    </xdr:from>
    <xdr:ext cx="534377" cy="259045"/>
    <xdr:sp macro="" textlink="">
      <xdr:nvSpPr>
        <xdr:cNvPr id="240" name="【橋りょう・トンネル】&#10;一人当たり有形固定資産（償却資産）額該当値テキスト"/>
        <xdr:cNvSpPr txBox="1"/>
      </xdr:nvSpPr>
      <xdr:spPr>
        <a:xfrm>
          <a:off x="10515600" y="101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150123</xdr:rowOff>
    </xdr:from>
    <xdr:to>
      <xdr:col>50</xdr:col>
      <xdr:colOff>165100</xdr:colOff>
      <xdr:row>60</xdr:row>
      <xdr:rowOff>80273</xdr:rowOff>
    </xdr:to>
    <xdr:sp macro="" textlink="">
      <xdr:nvSpPr>
        <xdr:cNvPr id="241" name="楕円 240"/>
        <xdr:cNvSpPr/>
      </xdr:nvSpPr>
      <xdr:spPr>
        <a:xfrm>
          <a:off x="9588500" y="102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26169</xdr:rowOff>
    </xdr:from>
    <xdr:to>
      <xdr:col>55</xdr:col>
      <xdr:colOff>0</xdr:colOff>
      <xdr:row>60</xdr:row>
      <xdr:rowOff>29473</xdr:rowOff>
    </xdr:to>
    <xdr:cxnSp macro="">
      <xdr:nvCxnSpPr>
        <xdr:cNvPr id="242" name="直線コネクタ 241"/>
        <xdr:cNvCxnSpPr/>
      </xdr:nvCxnSpPr>
      <xdr:spPr>
        <a:xfrm flipV="1">
          <a:off x="9639300" y="10313169"/>
          <a:ext cx="8382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152660</xdr:rowOff>
    </xdr:from>
    <xdr:to>
      <xdr:col>46</xdr:col>
      <xdr:colOff>38100</xdr:colOff>
      <xdr:row>60</xdr:row>
      <xdr:rowOff>82810</xdr:rowOff>
    </xdr:to>
    <xdr:sp macro="" textlink="">
      <xdr:nvSpPr>
        <xdr:cNvPr id="243" name="楕円 242"/>
        <xdr:cNvSpPr/>
      </xdr:nvSpPr>
      <xdr:spPr>
        <a:xfrm>
          <a:off x="8699500" y="102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29473</xdr:rowOff>
    </xdr:from>
    <xdr:to>
      <xdr:col>50</xdr:col>
      <xdr:colOff>114300</xdr:colOff>
      <xdr:row>60</xdr:row>
      <xdr:rowOff>32010</xdr:rowOff>
    </xdr:to>
    <xdr:cxnSp macro="">
      <xdr:nvCxnSpPr>
        <xdr:cNvPr id="244" name="直線コネクタ 243"/>
        <xdr:cNvCxnSpPr/>
      </xdr:nvCxnSpPr>
      <xdr:spPr>
        <a:xfrm flipV="1">
          <a:off x="8750300" y="10316473"/>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154420</xdr:rowOff>
    </xdr:from>
    <xdr:to>
      <xdr:col>41</xdr:col>
      <xdr:colOff>101600</xdr:colOff>
      <xdr:row>60</xdr:row>
      <xdr:rowOff>84570</xdr:rowOff>
    </xdr:to>
    <xdr:sp macro="" textlink="">
      <xdr:nvSpPr>
        <xdr:cNvPr id="245" name="楕円 244"/>
        <xdr:cNvSpPr/>
      </xdr:nvSpPr>
      <xdr:spPr>
        <a:xfrm>
          <a:off x="7810500" y="10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32010</xdr:rowOff>
    </xdr:from>
    <xdr:to>
      <xdr:col>45</xdr:col>
      <xdr:colOff>177800</xdr:colOff>
      <xdr:row>60</xdr:row>
      <xdr:rowOff>33770</xdr:rowOff>
    </xdr:to>
    <xdr:cxnSp macro="">
      <xdr:nvCxnSpPr>
        <xdr:cNvPr id="246" name="直線コネクタ 245"/>
        <xdr:cNvCxnSpPr/>
      </xdr:nvCxnSpPr>
      <xdr:spPr>
        <a:xfrm flipV="1">
          <a:off x="7861300" y="10319010"/>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163404</xdr:rowOff>
    </xdr:from>
    <xdr:to>
      <xdr:col>36</xdr:col>
      <xdr:colOff>165100</xdr:colOff>
      <xdr:row>60</xdr:row>
      <xdr:rowOff>93554</xdr:rowOff>
    </xdr:to>
    <xdr:sp macro="" textlink="">
      <xdr:nvSpPr>
        <xdr:cNvPr id="247" name="楕円 246"/>
        <xdr:cNvSpPr/>
      </xdr:nvSpPr>
      <xdr:spPr>
        <a:xfrm>
          <a:off x="6921500" y="10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33770</xdr:rowOff>
    </xdr:from>
    <xdr:to>
      <xdr:col>41</xdr:col>
      <xdr:colOff>50800</xdr:colOff>
      <xdr:row>60</xdr:row>
      <xdr:rowOff>42754</xdr:rowOff>
    </xdr:to>
    <xdr:cxnSp macro="">
      <xdr:nvCxnSpPr>
        <xdr:cNvPr id="248" name="直線コネクタ 247"/>
        <xdr:cNvCxnSpPr/>
      </xdr:nvCxnSpPr>
      <xdr:spPr>
        <a:xfrm flipV="1">
          <a:off x="6972300" y="10320770"/>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96800</xdr:rowOff>
    </xdr:from>
    <xdr:ext cx="534377" cy="259045"/>
    <xdr:sp macro="" textlink="">
      <xdr:nvSpPr>
        <xdr:cNvPr id="253" name="n_1mainValue【橋りょう・トンネル】&#10;一人当たり有形固定資産（償却資産）額"/>
        <xdr:cNvSpPr txBox="1"/>
      </xdr:nvSpPr>
      <xdr:spPr>
        <a:xfrm>
          <a:off x="9359411" y="100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99337</xdr:rowOff>
    </xdr:from>
    <xdr:ext cx="534377" cy="259045"/>
    <xdr:sp macro="" textlink="">
      <xdr:nvSpPr>
        <xdr:cNvPr id="254" name="n_2mainValue【橋りょう・トンネル】&#10;一人当たり有形固定資産（償却資産）額"/>
        <xdr:cNvSpPr txBox="1"/>
      </xdr:nvSpPr>
      <xdr:spPr>
        <a:xfrm>
          <a:off x="8483111" y="100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101097</xdr:rowOff>
    </xdr:from>
    <xdr:ext cx="534377" cy="259045"/>
    <xdr:sp macro="" textlink="">
      <xdr:nvSpPr>
        <xdr:cNvPr id="255" name="n_3mainValue【橋りょう・トンネル】&#10;一人当たり有形固定資産（償却資産）額"/>
        <xdr:cNvSpPr txBox="1"/>
      </xdr:nvSpPr>
      <xdr:spPr>
        <a:xfrm>
          <a:off x="7594111" y="10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84681</xdr:rowOff>
    </xdr:from>
    <xdr:ext cx="534377" cy="259045"/>
    <xdr:sp macro="" textlink="">
      <xdr:nvSpPr>
        <xdr:cNvPr id="256" name="n_4mainValue【橋りょう・トンネル】&#10;一人当たり有形固定資産（償却資産）額"/>
        <xdr:cNvSpPr txBox="1"/>
      </xdr:nvSpPr>
      <xdr:spPr>
        <a:xfrm>
          <a:off x="6705111" y="10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23876</xdr:rowOff>
    </xdr:from>
    <xdr:to>
      <xdr:col>24</xdr:col>
      <xdr:colOff>114300</xdr:colOff>
      <xdr:row>79</xdr:row>
      <xdr:rowOff>125476</xdr:rowOff>
    </xdr:to>
    <xdr:sp macro="" textlink="">
      <xdr:nvSpPr>
        <xdr:cNvPr id="295" name="楕円 294"/>
        <xdr:cNvSpPr/>
      </xdr:nvSpPr>
      <xdr:spPr>
        <a:xfrm>
          <a:off x="45847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110253</xdr:rowOff>
    </xdr:from>
    <xdr:ext cx="405111" cy="259045"/>
    <xdr:sp macro="" textlink="">
      <xdr:nvSpPr>
        <xdr:cNvPr id="296" name="【公営住宅】&#10;有形固定資産減価償却率該当値テキスト"/>
        <xdr:cNvSpPr txBox="1"/>
      </xdr:nvSpPr>
      <xdr:spPr>
        <a:xfrm>
          <a:off x="4673600" y="1348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161037</xdr:rowOff>
    </xdr:from>
    <xdr:to>
      <xdr:col>20</xdr:col>
      <xdr:colOff>38100</xdr:colOff>
      <xdr:row>79</xdr:row>
      <xdr:rowOff>91187</xdr:rowOff>
    </xdr:to>
    <xdr:sp macro="" textlink="">
      <xdr:nvSpPr>
        <xdr:cNvPr id="297" name="楕円 296"/>
        <xdr:cNvSpPr/>
      </xdr:nvSpPr>
      <xdr:spPr>
        <a:xfrm>
          <a:off x="3746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40387</xdr:rowOff>
    </xdr:from>
    <xdr:to>
      <xdr:col>24</xdr:col>
      <xdr:colOff>63500</xdr:colOff>
      <xdr:row>79</xdr:row>
      <xdr:rowOff>74676</xdr:rowOff>
    </xdr:to>
    <xdr:cxnSp macro="">
      <xdr:nvCxnSpPr>
        <xdr:cNvPr id="298" name="直線コネクタ 297"/>
        <xdr:cNvCxnSpPr/>
      </xdr:nvCxnSpPr>
      <xdr:spPr>
        <a:xfrm>
          <a:off x="3797300" y="1358493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119887</xdr:rowOff>
    </xdr:from>
    <xdr:to>
      <xdr:col>15</xdr:col>
      <xdr:colOff>101600</xdr:colOff>
      <xdr:row>79</xdr:row>
      <xdr:rowOff>50037</xdr:rowOff>
    </xdr:to>
    <xdr:sp macro="" textlink="">
      <xdr:nvSpPr>
        <xdr:cNvPr id="299" name="楕円 298"/>
        <xdr:cNvSpPr/>
      </xdr:nvSpPr>
      <xdr:spPr>
        <a:xfrm>
          <a:off x="2857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40387</xdr:rowOff>
    </xdr:to>
    <xdr:cxnSp macro="">
      <xdr:nvCxnSpPr>
        <xdr:cNvPr id="300" name="直線コネクタ 299"/>
        <xdr:cNvCxnSpPr/>
      </xdr:nvCxnSpPr>
      <xdr:spPr>
        <a:xfrm>
          <a:off x="2908300" y="13543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85598</xdr:rowOff>
    </xdr:from>
    <xdr:to>
      <xdr:col>10</xdr:col>
      <xdr:colOff>165100</xdr:colOff>
      <xdr:row>79</xdr:row>
      <xdr:rowOff>15748</xdr:rowOff>
    </xdr:to>
    <xdr:sp macro="" textlink="">
      <xdr:nvSpPr>
        <xdr:cNvPr id="301" name="楕円 300"/>
        <xdr:cNvSpPr/>
      </xdr:nvSpPr>
      <xdr:spPr>
        <a:xfrm>
          <a:off x="1968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136398</xdr:rowOff>
    </xdr:from>
    <xdr:to>
      <xdr:col>15</xdr:col>
      <xdr:colOff>50800</xdr:colOff>
      <xdr:row>78</xdr:row>
      <xdr:rowOff>170687</xdr:rowOff>
    </xdr:to>
    <xdr:cxnSp macro="">
      <xdr:nvCxnSpPr>
        <xdr:cNvPr id="302" name="直線コネクタ 301"/>
        <xdr:cNvCxnSpPr/>
      </xdr:nvCxnSpPr>
      <xdr:spPr>
        <a:xfrm>
          <a:off x="2019300" y="13509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3" name="楕円 302"/>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78</xdr:row>
      <xdr:rowOff>136398</xdr:rowOff>
    </xdr:to>
    <xdr:cxnSp macro="">
      <xdr:nvCxnSpPr>
        <xdr:cNvPr id="304" name="直線コネクタ 303"/>
        <xdr:cNvCxnSpPr/>
      </xdr:nvCxnSpPr>
      <xdr:spPr>
        <a:xfrm>
          <a:off x="1130300" y="134729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305"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6"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107714</xdr:rowOff>
    </xdr:from>
    <xdr:ext cx="405111" cy="259045"/>
    <xdr:sp macro="" textlink="">
      <xdr:nvSpPr>
        <xdr:cNvPr id="309" name="n_1mainValue【公営住宅】&#10;有形固定資産減価償却率"/>
        <xdr:cNvSpPr txBox="1"/>
      </xdr:nvSpPr>
      <xdr:spPr>
        <a:xfrm>
          <a:off x="35820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66564</xdr:rowOff>
    </xdr:from>
    <xdr:ext cx="405111" cy="259045"/>
    <xdr:sp macro="" textlink="">
      <xdr:nvSpPr>
        <xdr:cNvPr id="310" name="n_2mainValue【公営住宅】&#10;有形固定資産減価償却率"/>
        <xdr:cNvSpPr txBox="1"/>
      </xdr:nvSpPr>
      <xdr:spPr>
        <a:xfrm>
          <a:off x="2705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32275</xdr:rowOff>
    </xdr:from>
    <xdr:ext cx="405111" cy="259045"/>
    <xdr:sp macro="" textlink="">
      <xdr:nvSpPr>
        <xdr:cNvPr id="311" name="n_3mainValue【公営住宅】&#10;有形固定資産減価償却率"/>
        <xdr:cNvSpPr txBox="1"/>
      </xdr:nvSpPr>
      <xdr:spPr>
        <a:xfrm>
          <a:off x="18167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2" name="n_4mainValue【公営住宅】&#10;有形固定資産減価償却率"/>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69596</xdr:rowOff>
    </xdr:from>
    <xdr:to>
      <xdr:col>55</xdr:col>
      <xdr:colOff>50800</xdr:colOff>
      <xdr:row>78</xdr:row>
      <xdr:rowOff>171196</xdr:rowOff>
    </xdr:to>
    <xdr:sp macro="" textlink="">
      <xdr:nvSpPr>
        <xdr:cNvPr id="350" name="楕円 349"/>
        <xdr:cNvSpPr/>
      </xdr:nvSpPr>
      <xdr:spPr>
        <a:xfrm>
          <a:off x="104267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22623</xdr:rowOff>
    </xdr:from>
    <xdr:ext cx="469744" cy="259045"/>
    <xdr:sp macro="" textlink="">
      <xdr:nvSpPr>
        <xdr:cNvPr id="351" name="【公営住宅】&#10;一人当たり面積該当値テキスト"/>
        <xdr:cNvSpPr txBox="1"/>
      </xdr:nvSpPr>
      <xdr:spPr>
        <a:xfrm>
          <a:off x="10515600" y="133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91084</xdr:rowOff>
    </xdr:from>
    <xdr:to>
      <xdr:col>50</xdr:col>
      <xdr:colOff>165100</xdr:colOff>
      <xdr:row>79</xdr:row>
      <xdr:rowOff>21234</xdr:rowOff>
    </xdr:to>
    <xdr:sp macro="" textlink="">
      <xdr:nvSpPr>
        <xdr:cNvPr id="352" name="楕円 351"/>
        <xdr:cNvSpPr/>
      </xdr:nvSpPr>
      <xdr:spPr>
        <a:xfrm>
          <a:off x="9588500" y="13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120396</xdr:rowOff>
    </xdr:from>
    <xdr:to>
      <xdr:col>55</xdr:col>
      <xdr:colOff>0</xdr:colOff>
      <xdr:row>78</xdr:row>
      <xdr:rowOff>141884</xdr:rowOff>
    </xdr:to>
    <xdr:cxnSp macro="">
      <xdr:nvCxnSpPr>
        <xdr:cNvPr id="353" name="直線コネクタ 352"/>
        <xdr:cNvCxnSpPr/>
      </xdr:nvCxnSpPr>
      <xdr:spPr>
        <a:xfrm flipV="1">
          <a:off x="9639300" y="13493496"/>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81941</xdr:rowOff>
    </xdr:from>
    <xdr:to>
      <xdr:col>46</xdr:col>
      <xdr:colOff>38100</xdr:colOff>
      <xdr:row>79</xdr:row>
      <xdr:rowOff>12091</xdr:rowOff>
    </xdr:to>
    <xdr:sp macro="" textlink="">
      <xdr:nvSpPr>
        <xdr:cNvPr id="354" name="楕円 353"/>
        <xdr:cNvSpPr/>
      </xdr:nvSpPr>
      <xdr:spPr>
        <a:xfrm>
          <a:off x="8699500" y="13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132741</xdr:rowOff>
    </xdr:from>
    <xdr:to>
      <xdr:col>50</xdr:col>
      <xdr:colOff>114300</xdr:colOff>
      <xdr:row>78</xdr:row>
      <xdr:rowOff>141884</xdr:rowOff>
    </xdr:to>
    <xdr:cxnSp macro="">
      <xdr:nvCxnSpPr>
        <xdr:cNvPr id="355" name="直線コネクタ 354"/>
        <xdr:cNvCxnSpPr/>
      </xdr:nvCxnSpPr>
      <xdr:spPr>
        <a:xfrm>
          <a:off x="8750300" y="1350584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154636</xdr:rowOff>
    </xdr:from>
    <xdr:to>
      <xdr:col>41</xdr:col>
      <xdr:colOff>101600</xdr:colOff>
      <xdr:row>78</xdr:row>
      <xdr:rowOff>84786</xdr:rowOff>
    </xdr:to>
    <xdr:sp macro="" textlink="">
      <xdr:nvSpPr>
        <xdr:cNvPr id="356" name="楕円 355"/>
        <xdr:cNvSpPr/>
      </xdr:nvSpPr>
      <xdr:spPr>
        <a:xfrm>
          <a:off x="78105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33986</xdr:rowOff>
    </xdr:from>
    <xdr:to>
      <xdr:col>45</xdr:col>
      <xdr:colOff>177800</xdr:colOff>
      <xdr:row>78</xdr:row>
      <xdr:rowOff>132741</xdr:rowOff>
    </xdr:to>
    <xdr:cxnSp macro="">
      <xdr:nvCxnSpPr>
        <xdr:cNvPr id="357" name="直線コネクタ 356"/>
        <xdr:cNvCxnSpPr/>
      </xdr:nvCxnSpPr>
      <xdr:spPr>
        <a:xfrm>
          <a:off x="7861300" y="13407086"/>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169266</xdr:rowOff>
    </xdr:from>
    <xdr:to>
      <xdr:col>36</xdr:col>
      <xdr:colOff>165100</xdr:colOff>
      <xdr:row>78</xdr:row>
      <xdr:rowOff>99416</xdr:rowOff>
    </xdr:to>
    <xdr:sp macro="" textlink="">
      <xdr:nvSpPr>
        <xdr:cNvPr id="358" name="楕円 357"/>
        <xdr:cNvSpPr/>
      </xdr:nvSpPr>
      <xdr:spPr>
        <a:xfrm>
          <a:off x="6921500" y="133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33986</xdr:rowOff>
    </xdr:from>
    <xdr:to>
      <xdr:col>41</xdr:col>
      <xdr:colOff>50800</xdr:colOff>
      <xdr:row>78</xdr:row>
      <xdr:rowOff>48616</xdr:rowOff>
    </xdr:to>
    <xdr:cxnSp macro="">
      <xdr:nvCxnSpPr>
        <xdr:cNvPr id="359" name="直線コネクタ 358"/>
        <xdr:cNvCxnSpPr/>
      </xdr:nvCxnSpPr>
      <xdr:spPr>
        <a:xfrm flipV="1">
          <a:off x="6972300" y="1340708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37761</xdr:rowOff>
    </xdr:from>
    <xdr:ext cx="469744" cy="259045"/>
    <xdr:sp macro="" textlink="">
      <xdr:nvSpPr>
        <xdr:cNvPr id="364" name="n_1mainValue【公営住宅】&#10;一人当たり面積"/>
        <xdr:cNvSpPr txBox="1"/>
      </xdr:nvSpPr>
      <xdr:spPr>
        <a:xfrm>
          <a:off x="9391727" y="132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28618</xdr:rowOff>
    </xdr:from>
    <xdr:ext cx="469744" cy="259045"/>
    <xdr:sp macro="" textlink="">
      <xdr:nvSpPr>
        <xdr:cNvPr id="365" name="n_2mainValue【公営住宅】&#10;一人当たり面積"/>
        <xdr:cNvSpPr txBox="1"/>
      </xdr:nvSpPr>
      <xdr:spPr>
        <a:xfrm>
          <a:off x="8515427" y="132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101313</xdr:rowOff>
    </xdr:from>
    <xdr:ext cx="469744" cy="259045"/>
    <xdr:sp macro="" textlink="">
      <xdr:nvSpPr>
        <xdr:cNvPr id="366" name="n_3mainValue【公営住宅】&#10;一人当たり面積"/>
        <xdr:cNvSpPr txBox="1"/>
      </xdr:nvSpPr>
      <xdr:spPr>
        <a:xfrm>
          <a:off x="7626427" y="13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115943</xdr:rowOff>
    </xdr:from>
    <xdr:ext cx="469744" cy="259045"/>
    <xdr:sp macro="" textlink="">
      <xdr:nvSpPr>
        <xdr:cNvPr id="367" name="n_4mainValue【公営住宅】&#10;一人当たり面積"/>
        <xdr:cNvSpPr txBox="1"/>
      </xdr:nvSpPr>
      <xdr:spPr>
        <a:xfrm>
          <a:off x="6737427" y="131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40</xdr:row>
      <xdr:rowOff>22860</xdr:rowOff>
    </xdr:to>
    <xdr:cxnSp macro="">
      <xdr:nvCxnSpPr>
        <xdr:cNvPr id="408" name="直線コネクタ 407"/>
        <xdr:cNvCxnSpPr/>
      </xdr:nvCxnSpPr>
      <xdr:spPr>
        <a:xfrm flipV="1">
          <a:off x="16318864" y="593598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26687</xdr:rowOff>
    </xdr:from>
    <xdr:ext cx="405111" cy="259045"/>
    <xdr:sp macro="" textlink="">
      <xdr:nvSpPr>
        <xdr:cNvPr id="409" name="【認定こども園・幼稚園・保育所】&#10;有形固定資産減価償却率最小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22860</xdr:rowOff>
    </xdr:from>
    <xdr:to>
      <xdr:col>86</xdr:col>
      <xdr:colOff>25400</xdr:colOff>
      <xdr:row>40</xdr:row>
      <xdr:rowOff>22860</xdr:rowOff>
    </xdr:to>
    <xdr:cxnSp macro="">
      <xdr:nvCxnSpPr>
        <xdr:cNvPr id="410" name="直線コネクタ 409"/>
        <xdr:cNvCxnSpPr/>
      </xdr:nvCxnSpPr>
      <xdr:spPr>
        <a:xfrm>
          <a:off x="16230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1" name="【認定こども園・幼稚園・保育所】&#10;有形固定資産減価償却率最大値テキスト"/>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2" name="直線コネクタ 411"/>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13" name="【認定こども園・幼稚園・保育所】&#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14" name="フローチャート: 判断 413"/>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5" name="フローチャート: 判断 41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16" name="フローチャート: 判断 415"/>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17" name="フローチャート: 判断 41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18" name="フローチャート: 判断 417"/>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109220</xdr:rowOff>
    </xdr:from>
    <xdr:to>
      <xdr:col>85</xdr:col>
      <xdr:colOff>177800</xdr:colOff>
      <xdr:row>37</xdr:row>
      <xdr:rowOff>39370</xdr:rowOff>
    </xdr:to>
    <xdr:sp macro="" textlink="">
      <xdr:nvSpPr>
        <xdr:cNvPr id="424" name="楕円 423"/>
        <xdr:cNvSpPr/>
      </xdr:nvSpPr>
      <xdr:spPr>
        <a:xfrm>
          <a:off x="16268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132097</xdr:rowOff>
    </xdr:from>
    <xdr:ext cx="405111" cy="259045"/>
    <xdr:sp macro="" textlink="">
      <xdr:nvSpPr>
        <xdr:cNvPr id="425" name="【認定こども園・幼稚園・保育所】&#10;有形固定資産減価償却率該当値テキスト"/>
        <xdr:cNvSpPr txBox="1"/>
      </xdr:nvSpPr>
      <xdr:spPr>
        <a:xfrm>
          <a:off x="16357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137795</xdr:rowOff>
    </xdr:from>
    <xdr:to>
      <xdr:col>81</xdr:col>
      <xdr:colOff>101600</xdr:colOff>
      <xdr:row>42</xdr:row>
      <xdr:rowOff>67945</xdr:rowOff>
    </xdr:to>
    <xdr:sp macro="" textlink="">
      <xdr:nvSpPr>
        <xdr:cNvPr id="426" name="楕円 425"/>
        <xdr:cNvSpPr/>
      </xdr:nvSpPr>
      <xdr:spPr>
        <a:xfrm>
          <a:off x="15430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42</xdr:row>
      <xdr:rowOff>17145</xdr:rowOff>
    </xdr:to>
    <xdr:cxnSp macro="">
      <xdr:nvCxnSpPr>
        <xdr:cNvPr id="427" name="直線コネクタ 426"/>
        <xdr:cNvCxnSpPr/>
      </xdr:nvCxnSpPr>
      <xdr:spPr>
        <a:xfrm flipV="1">
          <a:off x="15481300" y="6332220"/>
          <a:ext cx="838200" cy="8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428" name="楕円 427"/>
        <xdr:cNvSpPr/>
      </xdr:nvSpPr>
      <xdr:spPr>
        <a:xfrm>
          <a:off x="1454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42</xdr:row>
      <xdr:rowOff>17145</xdr:rowOff>
    </xdr:to>
    <xdr:cxnSp macro="">
      <xdr:nvCxnSpPr>
        <xdr:cNvPr id="429" name="直線コネクタ 428"/>
        <xdr:cNvCxnSpPr/>
      </xdr:nvCxnSpPr>
      <xdr:spPr>
        <a:xfrm>
          <a:off x="14592300" y="71970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95885</xdr:rowOff>
    </xdr:from>
    <xdr:to>
      <xdr:col>72</xdr:col>
      <xdr:colOff>38100</xdr:colOff>
      <xdr:row>42</xdr:row>
      <xdr:rowOff>26035</xdr:rowOff>
    </xdr:to>
    <xdr:sp macro="" textlink="">
      <xdr:nvSpPr>
        <xdr:cNvPr id="430" name="楕円 429"/>
        <xdr:cNvSpPr/>
      </xdr:nvSpPr>
      <xdr:spPr>
        <a:xfrm>
          <a:off x="1365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146685</xdr:rowOff>
    </xdr:from>
    <xdr:to>
      <xdr:col>76</xdr:col>
      <xdr:colOff>114300</xdr:colOff>
      <xdr:row>41</xdr:row>
      <xdr:rowOff>167640</xdr:rowOff>
    </xdr:to>
    <xdr:cxnSp macro="">
      <xdr:nvCxnSpPr>
        <xdr:cNvPr id="431" name="直線コネクタ 430"/>
        <xdr:cNvCxnSpPr/>
      </xdr:nvCxnSpPr>
      <xdr:spPr>
        <a:xfrm>
          <a:off x="13703300" y="71761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74930</xdr:rowOff>
    </xdr:from>
    <xdr:to>
      <xdr:col>67</xdr:col>
      <xdr:colOff>101600</xdr:colOff>
      <xdr:row>42</xdr:row>
      <xdr:rowOff>5080</xdr:rowOff>
    </xdr:to>
    <xdr:sp macro="" textlink="">
      <xdr:nvSpPr>
        <xdr:cNvPr id="432" name="楕円 431"/>
        <xdr:cNvSpPr/>
      </xdr:nvSpPr>
      <xdr:spPr>
        <a:xfrm>
          <a:off x="1276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125730</xdr:rowOff>
    </xdr:from>
    <xdr:to>
      <xdr:col>71</xdr:col>
      <xdr:colOff>177800</xdr:colOff>
      <xdr:row>41</xdr:row>
      <xdr:rowOff>146685</xdr:rowOff>
    </xdr:to>
    <xdr:cxnSp macro="">
      <xdr:nvCxnSpPr>
        <xdr:cNvPr id="433" name="直線コネクタ 432"/>
        <xdr:cNvCxnSpPr/>
      </xdr:nvCxnSpPr>
      <xdr:spPr>
        <a:xfrm>
          <a:off x="12814300" y="71551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34" name="n_1ave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35" name="n_2aveValue【認定こども園・幼稚園・保育所】&#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36" name="n_3aveValue【認定こども園・幼稚園・保育所】&#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37" name="n_4aveValue【認定こども園・幼稚園・保育所】&#10;有形固定資産減価償却率"/>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59072</xdr:rowOff>
    </xdr:from>
    <xdr:ext cx="405111" cy="259045"/>
    <xdr:sp macro="" textlink="">
      <xdr:nvSpPr>
        <xdr:cNvPr id="438" name="n_1mainValue【認定こども園・幼稚園・保育所】&#10;有形固定資産減価償却率"/>
        <xdr:cNvSpPr txBox="1"/>
      </xdr:nvSpPr>
      <xdr:spPr>
        <a:xfrm>
          <a:off x="152660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439" name="n_2mainValue【認定こども園・幼稚園・保育所】&#10;有形固定資産減価償却率"/>
        <xdr:cNvSpPr txBox="1"/>
      </xdr:nvSpPr>
      <xdr:spPr>
        <a:xfrm>
          <a:off x="14389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17162</xdr:rowOff>
    </xdr:from>
    <xdr:ext cx="405111" cy="259045"/>
    <xdr:sp macro="" textlink="">
      <xdr:nvSpPr>
        <xdr:cNvPr id="440" name="n_3mainValue【認定こども園・幼稚園・保育所】&#10;有形固定資産減価償却率"/>
        <xdr:cNvSpPr txBox="1"/>
      </xdr:nvSpPr>
      <xdr:spPr>
        <a:xfrm>
          <a:off x="135007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167657</xdr:rowOff>
    </xdr:from>
    <xdr:ext cx="405111" cy="259045"/>
    <xdr:sp macro="" textlink="">
      <xdr:nvSpPr>
        <xdr:cNvPr id="441" name="n_4mainValue【認定こども園・幼稚園・保育所】&#10;有形固定資産減価償却率"/>
        <xdr:cNvSpPr txBox="1"/>
      </xdr:nvSpPr>
      <xdr:spPr>
        <a:xfrm>
          <a:off x="12611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0"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1" name="フローチャート: 判断 470"/>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2" name="フローチャート: 判断 471"/>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3" name="フローチャート: 判断 472"/>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4" name="フローチャート: 判断 473"/>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5" name="フローチャート: 判断 474"/>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481" name="楕円 480"/>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47007</xdr:rowOff>
    </xdr:from>
    <xdr:ext cx="469744" cy="259045"/>
    <xdr:sp macro="" textlink="">
      <xdr:nvSpPr>
        <xdr:cNvPr id="482" name="【認定こども園・幼稚園・保育所】&#10;一人当たり面積該当値テキスト"/>
        <xdr:cNvSpPr txBox="1"/>
      </xdr:nvSpPr>
      <xdr:spPr>
        <a:xfrm>
          <a:off x="22199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83" name="楕円 482"/>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57150</xdr:rowOff>
    </xdr:to>
    <xdr:cxnSp macro="">
      <xdr:nvCxnSpPr>
        <xdr:cNvPr id="484" name="直線コネクタ 483"/>
        <xdr:cNvCxnSpPr/>
      </xdr:nvCxnSpPr>
      <xdr:spPr>
        <a:xfrm flipV="1">
          <a:off x="21323300" y="7040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xdr:rowOff>
    </xdr:from>
    <xdr:to>
      <xdr:col>107</xdr:col>
      <xdr:colOff>101600</xdr:colOff>
      <xdr:row>41</xdr:row>
      <xdr:rowOff>107950</xdr:rowOff>
    </xdr:to>
    <xdr:sp macro="" textlink="">
      <xdr:nvSpPr>
        <xdr:cNvPr id="485" name="楕円 484"/>
        <xdr:cNvSpPr/>
      </xdr:nvSpPr>
      <xdr:spPr>
        <a:xfrm>
          <a:off x="20383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57150</xdr:rowOff>
    </xdr:to>
    <xdr:cxnSp macro="">
      <xdr:nvCxnSpPr>
        <xdr:cNvPr id="486" name="直線コネクタ 485"/>
        <xdr:cNvCxnSpPr/>
      </xdr:nvCxnSpPr>
      <xdr:spPr>
        <a:xfrm>
          <a:off x="20434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487" name="楕円 486"/>
        <xdr:cNvSpPr/>
      </xdr:nvSpPr>
      <xdr:spPr>
        <a:xfrm>
          <a:off x="19494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57150</xdr:rowOff>
    </xdr:from>
    <xdr:to>
      <xdr:col>107</xdr:col>
      <xdr:colOff>50800</xdr:colOff>
      <xdr:row>41</xdr:row>
      <xdr:rowOff>57150</xdr:rowOff>
    </xdr:to>
    <xdr:cxnSp macro="">
      <xdr:nvCxnSpPr>
        <xdr:cNvPr id="488" name="直線コネクタ 487"/>
        <xdr:cNvCxnSpPr/>
      </xdr:nvCxnSpPr>
      <xdr:spPr>
        <a:xfrm>
          <a:off x="19545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xdr:rowOff>
    </xdr:from>
    <xdr:to>
      <xdr:col>98</xdr:col>
      <xdr:colOff>38100</xdr:colOff>
      <xdr:row>41</xdr:row>
      <xdr:rowOff>107950</xdr:rowOff>
    </xdr:to>
    <xdr:sp macro="" textlink="">
      <xdr:nvSpPr>
        <xdr:cNvPr id="489" name="楕円 488"/>
        <xdr:cNvSpPr/>
      </xdr:nvSpPr>
      <xdr:spPr>
        <a:xfrm>
          <a:off x="18605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57150</xdr:rowOff>
    </xdr:from>
    <xdr:to>
      <xdr:col>102</xdr:col>
      <xdr:colOff>114300</xdr:colOff>
      <xdr:row>41</xdr:row>
      <xdr:rowOff>57150</xdr:rowOff>
    </xdr:to>
    <xdr:cxnSp macro="">
      <xdr:nvCxnSpPr>
        <xdr:cNvPr id="490" name="直線コネクタ 489"/>
        <xdr:cNvCxnSpPr/>
      </xdr:nvCxnSpPr>
      <xdr:spPr>
        <a:xfrm>
          <a:off x="18656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1"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2"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3"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4"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95" name="n_1mainValue【認定こども園・幼稚園・保育所】&#10;一人当たり面積"/>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99077</xdr:rowOff>
    </xdr:from>
    <xdr:ext cx="469744" cy="259045"/>
    <xdr:sp macro="" textlink="">
      <xdr:nvSpPr>
        <xdr:cNvPr id="496" name="n_2mainValue【認定こども園・幼稚園・保育所】&#10;一人当たり面積"/>
        <xdr:cNvSpPr txBox="1"/>
      </xdr:nvSpPr>
      <xdr:spPr>
        <a:xfrm>
          <a:off x="20199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99077</xdr:rowOff>
    </xdr:from>
    <xdr:ext cx="469744" cy="259045"/>
    <xdr:sp macro="" textlink="">
      <xdr:nvSpPr>
        <xdr:cNvPr id="497" name="n_3mainValue【認定こども園・幼稚園・保育所】&#10;一人当たり面積"/>
        <xdr:cNvSpPr txBox="1"/>
      </xdr:nvSpPr>
      <xdr:spPr>
        <a:xfrm>
          <a:off x="19310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99077</xdr:rowOff>
    </xdr:from>
    <xdr:ext cx="469744" cy="259045"/>
    <xdr:sp macro="" textlink="">
      <xdr:nvSpPr>
        <xdr:cNvPr id="498" name="n_4mainValue【認定こども園・幼稚園・保育所】&#10;一人当たり面積"/>
        <xdr:cNvSpPr txBox="1"/>
      </xdr:nvSpPr>
      <xdr:spPr>
        <a:xfrm>
          <a:off x="18421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5" name="直線コネクタ 524"/>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6"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7" name="直線コネクタ 52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28"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29" name="直線コネクタ 528"/>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0"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1" name="フローチャート: 判断 53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2" name="フローチャート: 判断 531"/>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3" name="フローチャート: 判断 532"/>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4" name="フローチャート: 判断 533"/>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5" name="フローチャート: 判断 534"/>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41" name="楕円 540"/>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42" name="【学校施設】&#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543" name="楕円 542"/>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143691</xdr:rowOff>
    </xdr:to>
    <xdr:cxnSp macro="">
      <xdr:nvCxnSpPr>
        <xdr:cNvPr id="544" name="直線コネクタ 543"/>
        <xdr:cNvCxnSpPr/>
      </xdr:nvCxnSpPr>
      <xdr:spPr>
        <a:xfrm flipV="1">
          <a:off x="15481300" y="994410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545" name="楕円 544"/>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143691</xdr:rowOff>
    </xdr:to>
    <xdr:cxnSp macro="">
      <xdr:nvCxnSpPr>
        <xdr:cNvPr id="546" name="直線コネクタ 545"/>
        <xdr:cNvCxnSpPr/>
      </xdr:nvCxnSpPr>
      <xdr:spPr>
        <a:xfrm>
          <a:off x="14592300" y="100290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547" name="楕円 546"/>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84909</xdr:rowOff>
    </xdr:from>
    <xdr:to>
      <xdr:col>76</xdr:col>
      <xdr:colOff>114300</xdr:colOff>
      <xdr:row>58</xdr:row>
      <xdr:rowOff>143691</xdr:rowOff>
    </xdr:to>
    <xdr:cxnSp macro="">
      <xdr:nvCxnSpPr>
        <xdr:cNvPr id="548" name="直線コネクタ 547"/>
        <xdr:cNvCxnSpPr/>
      </xdr:nvCxnSpPr>
      <xdr:spPr>
        <a:xfrm flipV="1">
          <a:off x="13703300" y="100290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89626</xdr:rowOff>
    </xdr:from>
    <xdr:to>
      <xdr:col>67</xdr:col>
      <xdr:colOff>101600</xdr:colOff>
      <xdr:row>59</xdr:row>
      <xdr:rowOff>19776</xdr:rowOff>
    </xdr:to>
    <xdr:sp macro="" textlink="">
      <xdr:nvSpPr>
        <xdr:cNvPr id="549" name="楕円 548"/>
        <xdr:cNvSpPr/>
      </xdr:nvSpPr>
      <xdr:spPr>
        <a:xfrm>
          <a:off x="12763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140426</xdr:rowOff>
    </xdr:from>
    <xdr:to>
      <xdr:col>71</xdr:col>
      <xdr:colOff>177800</xdr:colOff>
      <xdr:row>58</xdr:row>
      <xdr:rowOff>143691</xdr:rowOff>
    </xdr:to>
    <xdr:cxnSp macro="">
      <xdr:nvCxnSpPr>
        <xdr:cNvPr id="550" name="直線コネクタ 549"/>
        <xdr:cNvCxnSpPr/>
      </xdr:nvCxnSpPr>
      <xdr:spPr>
        <a:xfrm>
          <a:off x="12814300" y="100845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1"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52"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53"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54"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555" name="n_1mainValue【学校施設】&#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556" name="n_2mainValue【学校施設】&#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557" name="n_3mainValue【学校施設】&#10;有形固定資産減価償却率"/>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36303</xdr:rowOff>
    </xdr:from>
    <xdr:ext cx="405111" cy="259045"/>
    <xdr:sp macro="" textlink="">
      <xdr:nvSpPr>
        <xdr:cNvPr id="558" name="n_4mainValue【学校施設】&#10;有形固定資産減価償却率"/>
        <xdr:cNvSpPr txBox="1"/>
      </xdr:nvSpPr>
      <xdr:spPr>
        <a:xfrm>
          <a:off x="12611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3" name="直線コネクタ 582"/>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4"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5" name="直線コネクタ 584"/>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6"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7" name="直線コネクタ 586"/>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588" name="【学校施設】&#10;一人当たり面積平均値テキスト"/>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89" name="フローチャート: 判断 588"/>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0" name="フローチャート: 判断 589"/>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1" name="フローチャート: 判断 590"/>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2" name="フローチャート: 判断 591"/>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3" name="フローチャート: 判断 592"/>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9" name="楕円 598"/>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100093</xdr:rowOff>
    </xdr:from>
    <xdr:ext cx="469744" cy="259045"/>
    <xdr:sp macro="" textlink="">
      <xdr:nvSpPr>
        <xdr:cNvPr id="600" name="【学校施設】&#10;一人当たり面積該当値テキスト"/>
        <xdr:cNvSpPr txBox="1"/>
      </xdr:nvSpPr>
      <xdr:spPr>
        <a:xfrm>
          <a:off x="22199600"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109601</xdr:rowOff>
    </xdr:from>
    <xdr:to>
      <xdr:col>112</xdr:col>
      <xdr:colOff>38100</xdr:colOff>
      <xdr:row>63</xdr:row>
      <xdr:rowOff>39751</xdr:rowOff>
    </xdr:to>
    <xdr:sp macro="" textlink="">
      <xdr:nvSpPr>
        <xdr:cNvPr id="601" name="楕円 600"/>
        <xdr:cNvSpPr/>
      </xdr:nvSpPr>
      <xdr:spPr>
        <a:xfrm>
          <a:off x="21272500" y="107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160401</xdr:rowOff>
    </xdr:to>
    <xdr:cxnSp macro="">
      <xdr:nvCxnSpPr>
        <xdr:cNvPr id="602" name="直線コネクタ 601"/>
        <xdr:cNvCxnSpPr/>
      </xdr:nvCxnSpPr>
      <xdr:spPr>
        <a:xfrm flipV="1">
          <a:off x="21323300" y="10757916"/>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131318</xdr:rowOff>
    </xdr:from>
    <xdr:to>
      <xdr:col>107</xdr:col>
      <xdr:colOff>101600</xdr:colOff>
      <xdr:row>62</xdr:row>
      <xdr:rowOff>61468</xdr:rowOff>
    </xdr:to>
    <xdr:sp macro="" textlink="">
      <xdr:nvSpPr>
        <xdr:cNvPr id="603" name="楕円 602"/>
        <xdr:cNvSpPr/>
      </xdr:nvSpPr>
      <xdr:spPr>
        <a:xfrm>
          <a:off x="203835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xdr:rowOff>
    </xdr:from>
    <xdr:to>
      <xdr:col>111</xdr:col>
      <xdr:colOff>177800</xdr:colOff>
      <xdr:row>62</xdr:row>
      <xdr:rowOff>160401</xdr:rowOff>
    </xdr:to>
    <xdr:cxnSp macro="">
      <xdr:nvCxnSpPr>
        <xdr:cNvPr id="604" name="直線コネクタ 603"/>
        <xdr:cNvCxnSpPr/>
      </xdr:nvCxnSpPr>
      <xdr:spPr>
        <a:xfrm>
          <a:off x="20434300" y="10640568"/>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156083</xdr:rowOff>
    </xdr:from>
    <xdr:to>
      <xdr:col>102</xdr:col>
      <xdr:colOff>165100</xdr:colOff>
      <xdr:row>62</xdr:row>
      <xdr:rowOff>86233</xdr:rowOff>
    </xdr:to>
    <xdr:sp macro="" textlink="">
      <xdr:nvSpPr>
        <xdr:cNvPr id="605" name="楕円 604"/>
        <xdr:cNvSpPr/>
      </xdr:nvSpPr>
      <xdr:spPr>
        <a:xfrm>
          <a:off x="19494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xdr:rowOff>
    </xdr:from>
    <xdr:to>
      <xdr:col>107</xdr:col>
      <xdr:colOff>50800</xdr:colOff>
      <xdr:row>62</xdr:row>
      <xdr:rowOff>35433</xdr:rowOff>
    </xdr:to>
    <xdr:cxnSp macro="">
      <xdr:nvCxnSpPr>
        <xdr:cNvPr id="606" name="直線コネクタ 605"/>
        <xdr:cNvCxnSpPr/>
      </xdr:nvCxnSpPr>
      <xdr:spPr>
        <a:xfrm flipV="1">
          <a:off x="19545300" y="1064056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168275</xdr:rowOff>
    </xdr:from>
    <xdr:to>
      <xdr:col>98</xdr:col>
      <xdr:colOff>38100</xdr:colOff>
      <xdr:row>62</xdr:row>
      <xdr:rowOff>98425</xdr:rowOff>
    </xdr:to>
    <xdr:sp macro="" textlink="">
      <xdr:nvSpPr>
        <xdr:cNvPr id="607" name="楕円 606"/>
        <xdr:cNvSpPr/>
      </xdr:nvSpPr>
      <xdr:spPr>
        <a:xfrm>
          <a:off x="18605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35433</xdr:rowOff>
    </xdr:from>
    <xdr:to>
      <xdr:col>102</xdr:col>
      <xdr:colOff>114300</xdr:colOff>
      <xdr:row>62</xdr:row>
      <xdr:rowOff>47625</xdr:rowOff>
    </xdr:to>
    <xdr:cxnSp macro="">
      <xdr:nvCxnSpPr>
        <xdr:cNvPr id="608" name="直線コネクタ 607"/>
        <xdr:cNvCxnSpPr/>
      </xdr:nvCxnSpPr>
      <xdr:spPr>
        <a:xfrm flipV="1">
          <a:off x="18656300" y="1066533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609" name="n_1aveValue【学校施設】&#10;一人当たり面積"/>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10685</xdr:rowOff>
    </xdr:from>
    <xdr:ext cx="469744" cy="259045"/>
    <xdr:sp macro="" textlink="">
      <xdr:nvSpPr>
        <xdr:cNvPr id="610" name="n_2aveValue【学校施設】&#10;一人当たり面積"/>
        <xdr:cNvSpPr txBox="1"/>
      </xdr:nvSpPr>
      <xdr:spPr>
        <a:xfrm>
          <a:off x="20199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611" name="n_3aveValue【学校施設】&#10;一人当たり面積"/>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612" name="n_4aveValue【学校施設】&#10;一人当たり面積"/>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56278</xdr:rowOff>
    </xdr:from>
    <xdr:ext cx="469744" cy="259045"/>
    <xdr:sp macro="" textlink="">
      <xdr:nvSpPr>
        <xdr:cNvPr id="613" name="n_1mainValue【学校施設】&#10;一人当たり面積"/>
        <xdr:cNvSpPr txBox="1"/>
      </xdr:nvSpPr>
      <xdr:spPr>
        <a:xfrm>
          <a:off x="21075727" y="1051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77995</xdr:rowOff>
    </xdr:from>
    <xdr:ext cx="469744" cy="259045"/>
    <xdr:sp macro="" textlink="">
      <xdr:nvSpPr>
        <xdr:cNvPr id="614" name="n_2mainValue【学校施設】&#10;一人当たり面積"/>
        <xdr:cNvSpPr txBox="1"/>
      </xdr:nvSpPr>
      <xdr:spPr>
        <a:xfrm>
          <a:off x="20199427" y="103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102760</xdr:rowOff>
    </xdr:from>
    <xdr:ext cx="469744" cy="259045"/>
    <xdr:sp macro="" textlink="">
      <xdr:nvSpPr>
        <xdr:cNvPr id="615" name="n_3mainValue【学校施設】&#10;一人当たり面積"/>
        <xdr:cNvSpPr txBox="1"/>
      </xdr:nvSpPr>
      <xdr:spPr>
        <a:xfrm>
          <a:off x="193104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114952</xdr:rowOff>
    </xdr:from>
    <xdr:ext cx="469744" cy="259045"/>
    <xdr:sp macro="" textlink="">
      <xdr:nvSpPr>
        <xdr:cNvPr id="616" name="n_4mainValue【学校施設】&#10;一人当たり面積"/>
        <xdr:cNvSpPr txBox="1"/>
      </xdr:nvSpPr>
      <xdr:spPr>
        <a:xfrm>
          <a:off x="18421427"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1" name="直線コネクタ 640"/>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4"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5" name="直線コネクタ 644"/>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6"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7" name="フローチャート: 判断 646"/>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48" name="フローチャート: 判断 647"/>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49" name="フローチャート: 判断 648"/>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0" name="フローチャート: 判断 649"/>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1" name="フローチャート: 判断 650"/>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156845</xdr:rowOff>
    </xdr:from>
    <xdr:to>
      <xdr:col>85</xdr:col>
      <xdr:colOff>177800</xdr:colOff>
      <xdr:row>85</xdr:row>
      <xdr:rowOff>86995</xdr:rowOff>
    </xdr:to>
    <xdr:sp macro="" textlink="">
      <xdr:nvSpPr>
        <xdr:cNvPr id="657" name="楕円 656"/>
        <xdr:cNvSpPr/>
      </xdr:nvSpPr>
      <xdr:spPr>
        <a:xfrm>
          <a:off x="16268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135272</xdr:rowOff>
    </xdr:from>
    <xdr:ext cx="405111" cy="259045"/>
    <xdr:sp macro="" textlink="">
      <xdr:nvSpPr>
        <xdr:cNvPr id="658" name="【児童館】&#10;有形固定資産減価償却率該当値テキスト"/>
        <xdr:cNvSpPr txBox="1"/>
      </xdr:nvSpPr>
      <xdr:spPr>
        <a:xfrm>
          <a:off x="16357600"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107314</xdr:rowOff>
    </xdr:from>
    <xdr:to>
      <xdr:col>81</xdr:col>
      <xdr:colOff>101600</xdr:colOff>
      <xdr:row>85</xdr:row>
      <xdr:rowOff>37464</xdr:rowOff>
    </xdr:to>
    <xdr:sp macro="" textlink="">
      <xdr:nvSpPr>
        <xdr:cNvPr id="659" name="楕円 658"/>
        <xdr:cNvSpPr/>
      </xdr:nvSpPr>
      <xdr:spPr>
        <a:xfrm>
          <a:off x="15430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158114</xdr:rowOff>
    </xdr:from>
    <xdr:to>
      <xdr:col>85</xdr:col>
      <xdr:colOff>127000</xdr:colOff>
      <xdr:row>85</xdr:row>
      <xdr:rowOff>36195</xdr:rowOff>
    </xdr:to>
    <xdr:cxnSp macro="">
      <xdr:nvCxnSpPr>
        <xdr:cNvPr id="660" name="直線コネクタ 659"/>
        <xdr:cNvCxnSpPr/>
      </xdr:nvCxnSpPr>
      <xdr:spPr>
        <a:xfrm>
          <a:off x="15481300" y="145599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31114</xdr:rowOff>
    </xdr:from>
    <xdr:to>
      <xdr:col>76</xdr:col>
      <xdr:colOff>165100</xdr:colOff>
      <xdr:row>84</xdr:row>
      <xdr:rowOff>132714</xdr:rowOff>
    </xdr:to>
    <xdr:sp macro="" textlink="">
      <xdr:nvSpPr>
        <xdr:cNvPr id="661" name="楕円 660"/>
        <xdr:cNvSpPr/>
      </xdr:nvSpPr>
      <xdr:spPr>
        <a:xfrm>
          <a:off x="14541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81914</xdr:rowOff>
    </xdr:from>
    <xdr:to>
      <xdr:col>81</xdr:col>
      <xdr:colOff>50800</xdr:colOff>
      <xdr:row>84</xdr:row>
      <xdr:rowOff>158114</xdr:rowOff>
    </xdr:to>
    <xdr:cxnSp macro="">
      <xdr:nvCxnSpPr>
        <xdr:cNvPr id="662" name="直線コネクタ 661"/>
        <xdr:cNvCxnSpPr/>
      </xdr:nvCxnSpPr>
      <xdr:spPr>
        <a:xfrm>
          <a:off x="14592300" y="144837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63" name="楕円 662"/>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81914</xdr:rowOff>
    </xdr:to>
    <xdr:cxnSp macro="">
      <xdr:nvCxnSpPr>
        <xdr:cNvPr id="664" name="直線コネクタ 663"/>
        <xdr:cNvCxnSpPr/>
      </xdr:nvCxnSpPr>
      <xdr:spPr>
        <a:xfrm>
          <a:off x="13703300" y="144056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42545</xdr:rowOff>
    </xdr:from>
    <xdr:to>
      <xdr:col>67</xdr:col>
      <xdr:colOff>101600</xdr:colOff>
      <xdr:row>83</xdr:row>
      <xdr:rowOff>144145</xdr:rowOff>
    </xdr:to>
    <xdr:sp macro="" textlink="">
      <xdr:nvSpPr>
        <xdr:cNvPr id="665" name="楕円 664"/>
        <xdr:cNvSpPr/>
      </xdr:nvSpPr>
      <xdr:spPr>
        <a:xfrm>
          <a:off x="12763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93345</xdr:rowOff>
    </xdr:from>
    <xdr:to>
      <xdr:col>71</xdr:col>
      <xdr:colOff>177800</xdr:colOff>
      <xdr:row>84</xdr:row>
      <xdr:rowOff>3811</xdr:rowOff>
    </xdr:to>
    <xdr:cxnSp macro="">
      <xdr:nvCxnSpPr>
        <xdr:cNvPr id="666" name="直線コネクタ 665"/>
        <xdr:cNvCxnSpPr/>
      </xdr:nvCxnSpPr>
      <xdr:spPr>
        <a:xfrm>
          <a:off x="12814300" y="143236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7"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68"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69"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0"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28591</xdr:rowOff>
    </xdr:from>
    <xdr:ext cx="405111" cy="259045"/>
    <xdr:sp macro="" textlink="">
      <xdr:nvSpPr>
        <xdr:cNvPr id="671" name="n_1mainValue【児童館】&#10;有形固定資産減価償却率"/>
        <xdr:cNvSpPr txBox="1"/>
      </xdr:nvSpPr>
      <xdr:spPr>
        <a:xfrm>
          <a:off x="15266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123841</xdr:rowOff>
    </xdr:from>
    <xdr:ext cx="405111" cy="259045"/>
    <xdr:sp macro="" textlink="">
      <xdr:nvSpPr>
        <xdr:cNvPr id="672" name="n_2mainValue【児童館】&#10;有形固定資産減価償却率"/>
        <xdr:cNvSpPr txBox="1"/>
      </xdr:nvSpPr>
      <xdr:spPr>
        <a:xfrm>
          <a:off x="14389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73" name="n_3mainValue【児童館】&#10;有形固定資産減価償却率"/>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135272</xdr:rowOff>
    </xdr:from>
    <xdr:ext cx="405111" cy="259045"/>
    <xdr:sp macro="" textlink="">
      <xdr:nvSpPr>
        <xdr:cNvPr id="674" name="n_4mainValue【児童館】&#10;有形固定資産減価償却率"/>
        <xdr:cNvSpPr txBox="1"/>
      </xdr:nvSpPr>
      <xdr:spPr>
        <a:xfrm>
          <a:off x="12611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98" name="直線コネクタ 697"/>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0" name="直線コネクタ 69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2" name="直線コネクタ 70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3"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4" name="フローチャート: 判断 70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5" name="フローチャート: 判断 70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6" name="フローチャート: 判断 70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7" name="フローチャート: 判断 70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8" name="フローチャート: 判断 70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14" name="楕円 713"/>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15"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16" name="楕円 715"/>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17" name="直線コネクタ 716"/>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18" name="楕円 717"/>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83</xdr:row>
      <xdr:rowOff>19050</xdr:rowOff>
    </xdr:to>
    <xdr:cxnSp macro="">
      <xdr:nvCxnSpPr>
        <xdr:cNvPr id="719" name="直線コネクタ 718"/>
        <xdr:cNvCxnSpPr/>
      </xdr:nvCxnSpPr>
      <xdr:spPr>
        <a:xfrm>
          <a:off x="20434300" y="1417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20" name="楕円 719"/>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721" name="直線コネクタ 720"/>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22" name="楕円 721"/>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723" name="直線コネクタ 722"/>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5"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7"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28"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29"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30"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31" name="n_4mainValue【児童館】&#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6" name="直線コネクタ 755"/>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7"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58" name="直線コネクタ 757"/>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59"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0" name="直線コネクタ 759"/>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1"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2" name="フローチャート: 判断 761"/>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3" name="フローチャート: 判断 762"/>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4" name="フローチャート: 判断 76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5" name="フローチャート: 判断 764"/>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6" name="フローチャート: 判断 765"/>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772" name="楕円 771"/>
        <xdr:cNvSpPr/>
      </xdr:nvSpPr>
      <xdr:spPr>
        <a:xfrm>
          <a:off x="16268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773" name="【公民館】&#10;有形固定資産減価償却率該当値テキスト"/>
        <xdr:cNvSpPr txBox="1"/>
      </xdr:nvSpPr>
      <xdr:spPr>
        <a:xfrm>
          <a:off x="16357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135889</xdr:rowOff>
    </xdr:from>
    <xdr:to>
      <xdr:col>81</xdr:col>
      <xdr:colOff>101600</xdr:colOff>
      <xdr:row>106</xdr:row>
      <xdr:rowOff>66039</xdr:rowOff>
    </xdr:to>
    <xdr:sp macro="" textlink="">
      <xdr:nvSpPr>
        <xdr:cNvPr id="774" name="楕円 773"/>
        <xdr:cNvSpPr/>
      </xdr:nvSpPr>
      <xdr:spPr>
        <a:xfrm>
          <a:off x="1543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15239</xdr:rowOff>
    </xdr:from>
    <xdr:to>
      <xdr:col>85</xdr:col>
      <xdr:colOff>127000</xdr:colOff>
      <xdr:row>106</xdr:row>
      <xdr:rowOff>57150</xdr:rowOff>
    </xdr:to>
    <xdr:cxnSp macro="">
      <xdr:nvCxnSpPr>
        <xdr:cNvPr id="775" name="直線コネクタ 774"/>
        <xdr:cNvCxnSpPr/>
      </xdr:nvCxnSpPr>
      <xdr:spPr>
        <a:xfrm>
          <a:off x="15481300" y="18188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76" name="楕円 775"/>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15239</xdr:rowOff>
    </xdr:to>
    <xdr:cxnSp macro="">
      <xdr:nvCxnSpPr>
        <xdr:cNvPr id="777" name="直線コネクタ 776"/>
        <xdr:cNvCxnSpPr/>
      </xdr:nvCxnSpPr>
      <xdr:spPr>
        <a:xfrm>
          <a:off x="14592300" y="1814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778" name="楕円 777"/>
        <xdr:cNvSpPr/>
      </xdr:nvSpPr>
      <xdr:spPr>
        <a:xfrm>
          <a:off x="1365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144780</xdr:rowOff>
    </xdr:to>
    <xdr:cxnSp macro="">
      <xdr:nvCxnSpPr>
        <xdr:cNvPr id="779" name="直線コネクタ 778"/>
        <xdr:cNvCxnSpPr/>
      </xdr:nvCxnSpPr>
      <xdr:spPr>
        <a:xfrm>
          <a:off x="13703300" y="1810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10161</xdr:rowOff>
    </xdr:from>
    <xdr:to>
      <xdr:col>67</xdr:col>
      <xdr:colOff>101600</xdr:colOff>
      <xdr:row>105</xdr:row>
      <xdr:rowOff>111761</xdr:rowOff>
    </xdr:to>
    <xdr:sp macro="" textlink="">
      <xdr:nvSpPr>
        <xdr:cNvPr id="780" name="楕円 779"/>
        <xdr:cNvSpPr/>
      </xdr:nvSpPr>
      <xdr:spPr>
        <a:xfrm>
          <a:off x="12763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60961</xdr:rowOff>
    </xdr:from>
    <xdr:to>
      <xdr:col>71</xdr:col>
      <xdr:colOff>177800</xdr:colOff>
      <xdr:row>105</xdr:row>
      <xdr:rowOff>102870</xdr:rowOff>
    </xdr:to>
    <xdr:cxnSp macro="">
      <xdr:nvCxnSpPr>
        <xdr:cNvPr id="781" name="直線コネクタ 780"/>
        <xdr:cNvCxnSpPr/>
      </xdr:nvCxnSpPr>
      <xdr:spPr>
        <a:xfrm>
          <a:off x="12814300" y="1806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2"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4"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5"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57166</xdr:rowOff>
    </xdr:from>
    <xdr:ext cx="405111" cy="259045"/>
    <xdr:sp macro="" textlink="">
      <xdr:nvSpPr>
        <xdr:cNvPr id="786" name="n_1mainValue【公民館】&#10;有形固定資産減価償却率"/>
        <xdr:cNvSpPr txBox="1"/>
      </xdr:nvSpPr>
      <xdr:spPr>
        <a:xfrm>
          <a:off x="15266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87"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788" name="n_3mainValue【公民館】&#10;有形固定資産減価償却率"/>
        <xdr:cNvSpPr txBox="1"/>
      </xdr:nvSpPr>
      <xdr:spPr>
        <a:xfrm>
          <a:off x="13500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102888</xdr:rowOff>
    </xdr:from>
    <xdr:ext cx="405111" cy="259045"/>
    <xdr:sp macro="" textlink="">
      <xdr:nvSpPr>
        <xdr:cNvPr id="789" name="n_4mainValue【公民館】&#10;有形固定資産減価償却率"/>
        <xdr:cNvSpPr txBox="1"/>
      </xdr:nvSpPr>
      <xdr:spPr>
        <a:xfrm>
          <a:off x="12611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5" name="直線コネクタ 814"/>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6"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7" name="直線コネクタ 816"/>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18"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19" name="直線コネクタ 81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0"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1" name="フローチャート: 判断 820"/>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2" name="フローチャート: 判断 821"/>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3" name="フローチャート: 判断 822"/>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4" name="フローチャート: 判断 823"/>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5" name="フローチャート: 判断 824"/>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1" name="楕円 830"/>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32" name="【公民館】&#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33" name="楕円 832"/>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34" name="直線コネクタ 833"/>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35" name="楕円 834"/>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836" name="直線コネクタ 835"/>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37" name="楕円 836"/>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838" name="直線コネクタ 837"/>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839" name="楕円 838"/>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76200</xdr:rowOff>
    </xdr:to>
    <xdr:cxnSp macro="">
      <xdr:nvCxnSpPr>
        <xdr:cNvPr id="840" name="直線コネクタ 839"/>
        <xdr:cNvCxnSpPr/>
      </xdr:nvCxnSpPr>
      <xdr:spPr>
        <a:xfrm>
          <a:off x="18656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1"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2"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3"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4"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45"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46" name="n_2mainValue【公民館】&#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47" name="n_3mainValue【公民館】&#10;一人当たり面積"/>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848" name="n_4mainValue【公民館】&#10;一人当たり面積"/>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認定こども園・幼稚園・保育園は、令和元年度と比較して、有形固定資産減価償却率が大幅に低くなっております。これは、みその保育園が新設されたことが要因です。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公営住宅は、数年にわたり日新団地の建替を進めているため、類似団体と比較して有形固定資産減価償却率が低くなっています。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学校施設は、東小中学校の建替により、令和元年度と比較して、有形固定資産減価償却率が低くなっています</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図書館】&#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160020</xdr:rowOff>
    </xdr:to>
    <xdr:cxnSp macro="">
      <xdr:nvCxnSpPr>
        <xdr:cNvPr id="76" name="直線コネクタ 75"/>
        <xdr:cNvCxnSpPr/>
      </xdr:nvCxnSpPr>
      <xdr:spPr>
        <a:xfrm>
          <a:off x="3797300" y="6633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118110</xdr:rowOff>
    </xdr:to>
    <xdr:cxnSp macro="">
      <xdr:nvCxnSpPr>
        <xdr:cNvPr id="78" name="直線コネクタ 77"/>
        <xdr:cNvCxnSpPr/>
      </xdr:nvCxnSpPr>
      <xdr:spPr>
        <a:xfrm>
          <a:off x="2908300" y="659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76200</xdr:rowOff>
    </xdr:to>
    <xdr:cxnSp macro="">
      <xdr:nvCxnSpPr>
        <xdr:cNvPr id="80" name="直線コネクタ 79"/>
        <xdr:cNvCxnSpPr/>
      </xdr:nvCxnSpPr>
      <xdr:spPr>
        <a:xfrm>
          <a:off x="2019300" y="654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113030</xdr:rowOff>
    </xdr:from>
    <xdr:to>
      <xdr:col>6</xdr:col>
      <xdr:colOff>38100</xdr:colOff>
      <xdr:row>38</xdr:row>
      <xdr:rowOff>43180</xdr:rowOff>
    </xdr:to>
    <xdr:sp macro="" textlink="">
      <xdr:nvSpPr>
        <xdr:cNvPr id="81" name="楕円 80"/>
        <xdr:cNvSpPr/>
      </xdr:nvSpPr>
      <xdr:spPr>
        <a:xfrm>
          <a:off x="107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163830</xdr:rowOff>
    </xdr:from>
    <xdr:to>
      <xdr:col>10</xdr:col>
      <xdr:colOff>114300</xdr:colOff>
      <xdr:row>38</xdr:row>
      <xdr:rowOff>34290</xdr:rowOff>
    </xdr:to>
    <xdr:cxnSp macro="">
      <xdr:nvCxnSpPr>
        <xdr:cNvPr id="82" name="直線コネクタ 81"/>
        <xdr:cNvCxnSpPr/>
      </xdr:nvCxnSpPr>
      <xdr:spPr>
        <a:xfrm>
          <a:off x="1130300" y="650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7" name="n_1mainValue【図書館】&#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図書館】&#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34307</xdr:rowOff>
    </xdr:from>
    <xdr:ext cx="405111" cy="259045"/>
    <xdr:sp macro="" textlink="">
      <xdr:nvSpPr>
        <xdr:cNvPr id="90" name="n_4mainValue【図書館】&#10;有形固定資産減価償却率"/>
        <xdr:cNvSpPr txBox="1"/>
      </xdr:nvSpPr>
      <xdr:spPr>
        <a:xfrm>
          <a:off x="927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30" name="楕円 129"/>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31"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2" name="楕円 131"/>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33" name="直線コネクタ 132"/>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4" name="楕円 133"/>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5" name="直線コネクタ 134"/>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6" name="楕円 135"/>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7" name="直線コネクタ 136"/>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8" name="楕円 137"/>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39" name="直線コネクタ 138"/>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4"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5"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6"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7" name="n_4main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88" name="楕円 187"/>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189" name="【体育館・プール】&#10;有形固定資産減価償却率該当値テキスト"/>
        <xdr:cNvSpPr txBox="1"/>
      </xdr:nvSpPr>
      <xdr:spPr>
        <a:xfrm>
          <a:off x="4673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90" name="楕円 189"/>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142875</xdr:rowOff>
    </xdr:to>
    <xdr:cxnSp macro="">
      <xdr:nvCxnSpPr>
        <xdr:cNvPr id="191" name="直線コネクタ 190"/>
        <xdr:cNvCxnSpPr/>
      </xdr:nvCxnSpPr>
      <xdr:spPr>
        <a:xfrm>
          <a:off x="3797300" y="101993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162560</xdr:rowOff>
    </xdr:from>
    <xdr:to>
      <xdr:col>15</xdr:col>
      <xdr:colOff>101600</xdr:colOff>
      <xdr:row>59</xdr:row>
      <xdr:rowOff>92710</xdr:rowOff>
    </xdr:to>
    <xdr:sp macro="" textlink="">
      <xdr:nvSpPr>
        <xdr:cNvPr id="192" name="楕円 191"/>
        <xdr:cNvSpPr/>
      </xdr:nvSpPr>
      <xdr:spPr>
        <a:xfrm>
          <a:off x="2857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83820</xdr:rowOff>
    </xdr:to>
    <xdr:cxnSp macro="">
      <xdr:nvCxnSpPr>
        <xdr:cNvPr id="193" name="直線コネクタ 192"/>
        <xdr:cNvCxnSpPr/>
      </xdr:nvCxnSpPr>
      <xdr:spPr>
        <a:xfrm>
          <a:off x="2908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194" name="楕円 193"/>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59</xdr:row>
      <xdr:rowOff>41910</xdr:rowOff>
    </xdr:to>
    <xdr:cxnSp macro="">
      <xdr:nvCxnSpPr>
        <xdr:cNvPr id="195" name="直線コネクタ 194"/>
        <xdr:cNvCxnSpPr/>
      </xdr:nvCxnSpPr>
      <xdr:spPr>
        <a:xfrm>
          <a:off x="2019300" y="100869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48260</xdr:rowOff>
    </xdr:from>
    <xdr:to>
      <xdr:col>6</xdr:col>
      <xdr:colOff>38100</xdr:colOff>
      <xdr:row>58</xdr:row>
      <xdr:rowOff>149860</xdr:rowOff>
    </xdr:to>
    <xdr:sp macro="" textlink="">
      <xdr:nvSpPr>
        <xdr:cNvPr id="196" name="楕円 195"/>
        <xdr:cNvSpPr/>
      </xdr:nvSpPr>
      <xdr:spPr>
        <a:xfrm>
          <a:off x="107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99060</xdr:rowOff>
    </xdr:from>
    <xdr:to>
      <xdr:col>10</xdr:col>
      <xdr:colOff>114300</xdr:colOff>
      <xdr:row>58</xdr:row>
      <xdr:rowOff>142875</xdr:rowOff>
    </xdr:to>
    <xdr:cxnSp macro="">
      <xdr:nvCxnSpPr>
        <xdr:cNvPr id="197" name="直線コネクタ 196"/>
        <xdr:cNvCxnSpPr/>
      </xdr:nvCxnSpPr>
      <xdr:spPr>
        <a:xfrm>
          <a:off x="1130300" y="100431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202" name="n_1mainValue【体育館・プール】&#10;有形固定資産減価償却率"/>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109237</xdr:rowOff>
    </xdr:from>
    <xdr:ext cx="405111" cy="259045"/>
    <xdr:sp macro="" textlink="">
      <xdr:nvSpPr>
        <xdr:cNvPr id="203" name="n_2mainValue【体育館・プール】&#10;有形固定資産減価償却率"/>
        <xdr:cNvSpPr txBox="1"/>
      </xdr:nvSpPr>
      <xdr:spPr>
        <a:xfrm>
          <a:off x="2705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204" name="n_3mainValue【体育館・プール】&#10;有形固定資産減価償却率"/>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166387</xdr:rowOff>
    </xdr:from>
    <xdr:ext cx="405111" cy="259045"/>
    <xdr:sp macro="" textlink="">
      <xdr:nvSpPr>
        <xdr:cNvPr id="205" name="n_4mainValue【体育館・プール】&#10;有形固定資産減価償却率"/>
        <xdr:cNvSpPr txBox="1"/>
      </xdr:nvSpPr>
      <xdr:spPr>
        <a:xfrm>
          <a:off x="927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127508</xdr:rowOff>
    </xdr:from>
    <xdr:to>
      <xdr:col>55</xdr:col>
      <xdr:colOff>50800</xdr:colOff>
      <xdr:row>57</xdr:row>
      <xdr:rowOff>57658</xdr:rowOff>
    </xdr:to>
    <xdr:sp macro="" textlink="">
      <xdr:nvSpPr>
        <xdr:cNvPr id="243" name="楕円 242"/>
        <xdr:cNvSpPr/>
      </xdr:nvSpPr>
      <xdr:spPr>
        <a:xfrm>
          <a:off x="10426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150385</xdr:rowOff>
    </xdr:from>
    <xdr:ext cx="469744" cy="259045"/>
    <xdr:sp macro="" textlink="">
      <xdr:nvSpPr>
        <xdr:cNvPr id="244" name="【体育館・プール】&#10;一人当たり面積該当値テキスト"/>
        <xdr:cNvSpPr txBox="1"/>
      </xdr:nvSpPr>
      <xdr:spPr>
        <a:xfrm>
          <a:off x="10515600" y="958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113792</xdr:rowOff>
    </xdr:from>
    <xdr:to>
      <xdr:col>50</xdr:col>
      <xdr:colOff>165100</xdr:colOff>
      <xdr:row>57</xdr:row>
      <xdr:rowOff>43942</xdr:rowOff>
    </xdr:to>
    <xdr:sp macro="" textlink="">
      <xdr:nvSpPr>
        <xdr:cNvPr id="245" name="楕円 244"/>
        <xdr:cNvSpPr/>
      </xdr:nvSpPr>
      <xdr:spPr>
        <a:xfrm>
          <a:off x="9588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164592</xdr:rowOff>
    </xdr:from>
    <xdr:to>
      <xdr:col>55</xdr:col>
      <xdr:colOff>0</xdr:colOff>
      <xdr:row>57</xdr:row>
      <xdr:rowOff>6858</xdr:rowOff>
    </xdr:to>
    <xdr:cxnSp macro="">
      <xdr:nvCxnSpPr>
        <xdr:cNvPr id="246" name="直線コネクタ 245"/>
        <xdr:cNvCxnSpPr/>
      </xdr:nvCxnSpPr>
      <xdr:spPr>
        <a:xfrm>
          <a:off x="9639300" y="9765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118364</xdr:rowOff>
    </xdr:from>
    <xdr:to>
      <xdr:col>46</xdr:col>
      <xdr:colOff>38100</xdr:colOff>
      <xdr:row>57</xdr:row>
      <xdr:rowOff>48514</xdr:rowOff>
    </xdr:to>
    <xdr:sp macro="" textlink="">
      <xdr:nvSpPr>
        <xdr:cNvPr id="247" name="楕円 246"/>
        <xdr:cNvSpPr/>
      </xdr:nvSpPr>
      <xdr:spPr>
        <a:xfrm>
          <a:off x="8699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164592</xdr:rowOff>
    </xdr:from>
    <xdr:to>
      <xdr:col>50</xdr:col>
      <xdr:colOff>114300</xdr:colOff>
      <xdr:row>56</xdr:row>
      <xdr:rowOff>169164</xdr:rowOff>
    </xdr:to>
    <xdr:cxnSp macro="">
      <xdr:nvCxnSpPr>
        <xdr:cNvPr id="248" name="直線コネクタ 247"/>
        <xdr:cNvCxnSpPr/>
      </xdr:nvCxnSpPr>
      <xdr:spPr>
        <a:xfrm flipV="1">
          <a:off x="8750300" y="9765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113792</xdr:rowOff>
    </xdr:from>
    <xdr:to>
      <xdr:col>41</xdr:col>
      <xdr:colOff>101600</xdr:colOff>
      <xdr:row>57</xdr:row>
      <xdr:rowOff>43942</xdr:rowOff>
    </xdr:to>
    <xdr:sp macro="" textlink="">
      <xdr:nvSpPr>
        <xdr:cNvPr id="249" name="楕円 248"/>
        <xdr:cNvSpPr/>
      </xdr:nvSpPr>
      <xdr:spPr>
        <a:xfrm>
          <a:off x="781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164592</xdr:rowOff>
    </xdr:from>
    <xdr:to>
      <xdr:col>45</xdr:col>
      <xdr:colOff>177800</xdr:colOff>
      <xdr:row>56</xdr:row>
      <xdr:rowOff>169164</xdr:rowOff>
    </xdr:to>
    <xdr:cxnSp macro="">
      <xdr:nvCxnSpPr>
        <xdr:cNvPr id="250" name="直線コネクタ 249"/>
        <xdr:cNvCxnSpPr/>
      </xdr:nvCxnSpPr>
      <xdr:spPr>
        <a:xfrm>
          <a:off x="7861300" y="9765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118364</xdr:rowOff>
    </xdr:from>
    <xdr:to>
      <xdr:col>36</xdr:col>
      <xdr:colOff>165100</xdr:colOff>
      <xdr:row>57</xdr:row>
      <xdr:rowOff>48514</xdr:rowOff>
    </xdr:to>
    <xdr:sp macro="" textlink="">
      <xdr:nvSpPr>
        <xdr:cNvPr id="251" name="楕円 250"/>
        <xdr:cNvSpPr/>
      </xdr:nvSpPr>
      <xdr:spPr>
        <a:xfrm>
          <a:off x="6921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164592</xdr:rowOff>
    </xdr:from>
    <xdr:to>
      <xdr:col>41</xdr:col>
      <xdr:colOff>50800</xdr:colOff>
      <xdr:row>56</xdr:row>
      <xdr:rowOff>169164</xdr:rowOff>
    </xdr:to>
    <xdr:cxnSp macro="">
      <xdr:nvCxnSpPr>
        <xdr:cNvPr id="252" name="直線コネクタ 251"/>
        <xdr:cNvCxnSpPr/>
      </xdr:nvCxnSpPr>
      <xdr:spPr>
        <a:xfrm flipV="1">
          <a:off x="6972300" y="9765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60469</xdr:rowOff>
    </xdr:from>
    <xdr:ext cx="469744" cy="259045"/>
    <xdr:sp macro="" textlink="">
      <xdr:nvSpPr>
        <xdr:cNvPr id="257" name="n_1mainValue【体育館・プール】&#10;一人当たり面積"/>
        <xdr:cNvSpPr txBox="1"/>
      </xdr:nvSpPr>
      <xdr:spPr>
        <a:xfrm>
          <a:off x="93917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65041</xdr:rowOff>
    </xdr:from>
    <xdr:ext cx="469744" cy="259045"/>
    <xdr:sp macro="" textlink="">
      <xdr:nvSpPr>
        <xdr:cNvPr id="258" name="n_2mainValue【体育館・プール】&#10;一人当たり面積"/>
        <xdr:cNvSpPr txBox="1"/>
      </xdr:nvSpPr>
      <xdr:spPr>
        <a:xfrm>
          <a:off x="85154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60469</xdr:rowOff>
    </xdr:from>
    <xdr:ext cx="469744" cy="259045"/>
    <xdr:sp macro="" textlink="">
      <xdr:nvSpPr>
        <xdr:cNvPr id="259" name="n_3mainValue【体育館・プール】&#10;一人当たり面積"/>
        <xdr:cNvSpPr txBox="1"/>
      </xdr:nvSpPr>
      <xdr:spPr>
        <a:xfrm>
          <a:off x="76264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65041</xdr:rowOff>
    </xdr:from>
    <xdr:ext cx="469744" cy="259045"/>
    <xdr:sp macro="" textlink="">
      <xdr:nvSpPr>
        <xdr:cNvPr id="260" name="n_4mainValue【体育館・プール】&#10;一人当たり面積"/>
        <xdr:cNvSpPr txBox="1"/>
      </xdr:nvSpPr>
      <xdr:spPr>
        <a:xfrm>
          <a:off x="67374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68943</xdr:rowOff>
    </xdr:from>
    <xdr:to>
      <xdr:col>24</xdr:col>
      <xdr:colOff>114300</xdr:colOff>
      <xdr:row>78</xdr:row>
      <xdr:rowOff>170543</xdr:rowOff>
    </xdr:to>
    <xdr:sp macro="" textlink="">
      <xdr:nvSpPr>
        <xdr:cNvPr id="302" name="楕円 301"/>
        <xdr:cNvSpPr/>
      </xdr:nvSpPr>
      <xdr:spPr>
        <a:xfrm>
          <a:off x="4584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155864</xdr:rowOff>
    </xdr:from>
    <xdr:ext cx="405111" cy="259045"/>
    <xdr:sp macro="" textlink="">
      <xdr:nvSpPr>
        <xdr:cNvPr id="303" name="【福祉施設】&#10;有形固定資産減価償却率該当値テキスト"/>
        <xdr:cNvSpPr txBox="1"/>
      </xdr:nvSpPr>
      <xdr:spPr>
        <a:xfrm>
          <a:off x="4673600" y="1335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36286</xdr:rowOff>
    </xdr:from>
    <xdr:to>
      <xdr:col>20</xdr:col>
      <xdr:colOff>38100</xdr:colOff>
      <xdr:row>78</xdr:row>
      <xdr:rowOff>137886</xdr:rowOff>
    </xdr:to>
    <xdr:sp macro="" textlink="">
      <xdr:nvSpPr>
        <xdr:cNvPr id="304" name="楕円 303"/>
        <xdr:cNvSpPr/>
      </xdr:nvSpPr>
      <xdr:spPr>
        <a:xfrm>
          <a:off x="3746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87086</xdr:rowOff>
    </xdr:from>
    <xdr:to>
      <xdr:col>24</xdr:col>
      <xdr:colOff>63500</xdr:colOff>
      <xdr:row>78</xdr:row>
      <xdr:rowOff>119743</xdr:rowOff>
    </xdr:to>
    <xdr:cxnSp macro="">
      <xdr:nvCxnSpPr>
        <xdr:cNvPr id="305" name="直線コネクタ 304"/>
        <xdr:cNvCxnSpPr/>
      </xdr:nvCxnSpPr>
      <xdr:spPr>
        <a:xfrm>
          <a:off x="3797300" y="13460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5262</xdr:rowOff>
    </xdr:from>
    <xdr:to>
      <xdr:col>15</xdr:col>
      <xdr:colOff>101600</xdr:colOff>
      <xdr:row>78</xdr:row>
      <xdr:rowOff>106862</xdr:rowOff>
    </xdr:to>
    <xdr:sp macro="" textlink="">
      <xdr:nvSpPr>
        <xdr:cNvPr id="306" name="楕円 305"/>
        <xdr:cNvSpPr/>
      </xdr:nvSpPr>
      <xdr:spPr>
        <a:xfrm>
          <a:off x="2857500" y="133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56062</xdr:rowOff>
    </xdr:from>
    <xdr:to>
      <xdr:col>19</xdr:col>
      <xdr:colOff>177800</xdr:colOff>
      <xdr:row>78</xdr:row>
      <xdr:rowOff>87086</xdr:rowOff>
    </xdr:to>
    <xdr:cxnSp macro="">
      <xdr:nvCxnSpPr>
        <xdr:cNvPr id="307" name="直線コネクタ 306"/>
        <xdr:cNvCxnSpPr/>
      </xdr:nvCxnSpPr>
      <xdr:spPr>
        <a:xfrm>
          <a:off x="2908300" y="134291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144055</xdr:rowOff>
    </xdr:from>
    <xdr:to>
      <xdr:col>10</xdr:col>
      <xdr:colOff>165100</xdr:colOff>
      <xdr:row>78</xdr:row>
      <xdr:rowOff>74205</xdr:rowOff>
    </xdr:to>
    <xdr:sp macro="" textlink="">
      <xdr:nvSpPr>
        <xdr:cNvPr id="308" name="楕円 307"/>
        <xdr:cNvSpPr/>
      </xdr:nvSpPr>
      <xdr:spPr>
        <a:xfrm>
          <a:off x="1968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23405</xdr:rowOff>
    </xdr:from>
    <xdr:to>
      <xdr:col>15</xdr:col>
      <xdr:colOff>50800</xdr:colOff>
      <xdr:row>78</xdr:row>
      <xdr:rowOff>56062</xdr:rowOff>
    </xdr:to>
    <xdr:cxnSp macro="">
      <xdr:nvCxnSpPr>
        <xdr:cNvPr id="309" name="直線コネクタ 308"/>
        <xdr:cNvCxnSpPr/>
      </xdr:nvCxnSpPr>
      <xdr:spPr>
        <a:xfrm>
          <a:off x="2019300" y="133965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111398</xdr:rowOff>
    </xdr:from>
    <xdr:to>
      <xdr:col>6</xdr:col>
      <xdr:colOff>38100</xdr:colOff>
      <xdr:row>78</xdr:row>
      <xdr:rowOff>41548</xdr:rowOff>
    </xdr:to>
    <xdr:sp macro="" textlink="">
      <xdr:nvSpPr>
        <xdr:cNvPr id="310" name="楕円 309"/>
        <xdr:cNvSpPr/>
      </xdr:nvSpPr>
      <xdr:spPr>
        <a:xfrm>
          <a:off x="1079500" y="133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162198</xdr:rowOff>
    </xdr:from>
    <xdr:to>
      <xdr:col>10</xdr:col>
      <xdr:colOff>114300</xdr:colOff>
      <xdr:row>78</xdr:row>
      <xdr:rowOff>23405</xdr:rowOff>
    </xdr:to>
    <xdr:cxnSp macro="">
      <xdr:nvCxnSpPr>
        <xdr:cNvPr id="311" name="直線コネクタ 310"/>
        <xdr:cNvCxnSpPr/>
      </xdr:nvCxnSpPr>
      <xdr:spPr>
        <a:xfrm>
          <a:off x="1130300" y="133638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154413</xdr:rowOff>
    </xdr:from>
    <xdr:ext cx="405111" cy="259045"/>
    <xdr:sp macro="" textlink="">
      <xdr:nvSpPr>
        <xdr:cNvPr id="316" name="n_1mainValue【福祉施設】&#10;有形固定資産減価償却率"/>
        <xdr:cNvSpPr txBox="1"/>
      </xdr:nvSpPr>
      <xdr:spPr>
        <a:xfrm>
          <a:off x="35820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123389</xdr:rowOff>
    </xdr:from>
    <xdr:ext cx="340478" cy="259045"/>
    <xdr:sp macro="" textlink="">
      <xdr:nvSpPr>
        <xdr:cNvPr id="317" name="n_2mainValue【福祉施設】&#10;有形固定資産減価償却率"/>
        <xdr:cNvSpPr txBox="1"/>
      </xdr:nvSpPr>
      <xdr:spPr>
        <a:xfrm>
          <a:off x="2738061" y="1315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90732</xdr:rowOff>
    </xdr:from>
    <xdr:ext cx="340478" cy="259045"/>
    <xdr:sp macro="" textlink="">
      <xdr:nvSpPr>
        <xdr:cNvPr id="318" name="n_3mainValue【福祉施設】&#10;有形固定資産減価償却率"/>
        <xdr:cNvSpPr txBox="1"/>
      </xdr:nvSpPr>
      <xdr:spPr>
        <a:xfrm>
          <a:off x="1849061" y="1312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58075</xdr:rowOff>
    </xdr:from>
    <xdr:ext cx="340478" cy="259045"/>
    <xdr:sp macro="" textlink="">
      <xdr:nvSpPr>
        <xdr:cNvPr id="319" name="n_4mainValue【福祉施設】&#10;有形固定資産減価償却率"/>
        <xdr:cNvSpPr txBox="1"/>
      </xdr:nvSpPr>
      <xdr:spPr>
        <a:xfrm>
          <a:off x="960061" y="1308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359" name="楕円 358"/>
        <xdr:cNvSpPr/>
      </xdr:nvSpPr>
      <xdr:spPr>
        <a:xfrm>
          <a:off x="10426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35577</xdr:rowOff>
    </xdr:from>
    <xdr:ext cx="469744" cy="259045"/>
    <xdr:sp macro="" textlink="">
      <xdr:nvSpPr>
        <xdr:cNvPr id="360" name="【福祉施設】&#10;一人当たり面積該当値テキスト"/>
        <xdr:cNvSpPr txBox="1"/>
      </xdr:nvSpPr>
      <xdr:spPr>
        <a:xfrm>
          <a:off x="10515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57150</xdr:rowOff>
    </xdr:from>
    <xdr:to>
      <xdr:col>50</xdr:col>
      <xdr:colOff>165100</xdr:colOff>
      <xdr:row>83</xdr:row>
      <xdr:rowOff>158750</xdr:rowOff>
    </xdr:to>
    <xdr:sp macro="" textlink="">
      <xdr:nvSpPr>
        <xdr:cNvPr id="361" name="楕円 360"/>
        <xdr:cNvSpPr/>
      </xdr:nvSpPr>
      <xdr:spPr>
        <a:xfrm>
          <a:off x="9588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107950</xdr:rowOff>
    </xdr:from>
    <xdr:to>
      <xdr:col>55</xdr:col>
      <xdr:colOff>0</xdr:colOff>
      <xdr:row>83</xdr:row>
      <xdr:rowOff>107950</xdr:rowOff>
    </xdr:to>
    <xdr:cxnSp macro="">
      <xdr:nvCxnSpPr>
        <xdr:cNvPr id="362" name="直線コネクタ 361"/>
        <xdr:cNvCxnSpPr/>
      </xdr:nvCxnSpPr>
      <xdr:spPr>
        <a:xfrm>
          <a:off x="9639300" y="1433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57150</xdr:rowOff>
    </xdr:from>
    <xdr:to>
      <xdr:col>46</xdr:col>
      <xdr:colOff>38100</xdr:colOff>
      <xdr:row>83</xdr:row>
      <xdr:rowOff>158750</xdr:rowOff>
    </xdr:to>
    <xdr:sp macro="" textlink="">
      <xdr:nvSpPr>
        <xdr:cNvPr id="363" name="楕円 362"/>
        <xdr:cNvSpPr/>
      </xdr:nvSpPr>
      <xdr:spPr>
        <a:xfrm>
          <a:off x="8699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107950</xdr:rowOff>
    </xdr:from>
    <xdr:to>
      <xdr:col>50</xdr:col>
      <xdr:colOff>114300</xdr:colOff>
      <xdr:row>83</xdr:row>
      <xdr:rowOff>107950</xdr:rowOff>
    </xdr:to>
    <xdr:cxnSp macro="">
      <xdr:nvCxnSpPr>
        <xdr:cNvPr id="364" name="直線コネクタ 363"/>
        <xdr:cNvCxnSpPr/>
      </xdr:nvCxnSpPr>
      <xdr:spPr>
        <a:xfrm>
          <a:off x="8750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69850</xdr:rowOff>
    </xdr:from>
    <xdr:to>
      <xdr:col>41</xdr:col>
      <xdr:colOff>101600</xdr:colOff>
      <xdr:row>84</xdr:row>
      <xdr:rowOff>0</xdr:rowOff>
    </xdr:to>
    <xdr:sp macro="" textlink="">
      <xdr:nvSpPr>
        <xdr:cNvPr id="365" name="楕円 364"/>
        <xdr:cNvSpPr/>
      </xdr:nvSpPr>
      <xdr:spPr>
        <a:xfrm>
          <a:off x="7810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107950</xdr:rowOff>
    </xdr:from>
    <xdr:to>
      <xdr:col>45</xdr:col>
      <xdr:colOff>177800</xdr:colOff>
      <xdr:row>83</xdr:row>
      <xdr:rowOff>120650</xdr:rowOff>
    </xdr:to>
    <xdr:cxnSp macro="">
      <xdr:nvCxnSpPr>
        <xdr:cNvPr id="366" name="直線コネクタ 365"/>
        <xdr:cNvCxnSpPr/>
      </xdr:nvCxnSpPr>
      <xdr:spPr>
        <a:xfrm flipV="1">
          <a:off x="7861300" y="1433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69850</xdr:rowOff>
    </xdr:from>
    <xdr:to>
      <xdr:col>36</xdr:col>
      <xdr:colOff>165100</xdr:colOff>
      <xdr:row>84</xdr:row>
      <xdr:rowOff>0</xdr:rowOff>
    </xdr:to>
    <xdr:sp macro="" textlink="">
      <xdr:nvSpPr>
        <xdr:cNvPr id="367" name="楕円 366"/>
        <xdr:cNvSpPr/>
      </xdr:nvSpPr>
      <xdr:spPr>
        <a:xfrm>
          <a:off x="6921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120650</xdr:rowOff>
    </xdr:from>
    <xdr:to>
      <xdr:col>41</xdr:col>
      <xdr:colOff>50800</xdr:colOff>
      <xdr:row>83</xdr:row>
      <xdr:rowOff>120650</xdr:rowOff>
    </xdr:to>
    <xdr:cxnSp macro="">
      <xdr:nvCxnSpPr>
        <xdr:cNvPr id="368" name="直線コネクタ 367"/>
        <xdr:cNvCxnSpPr/>
      </xdr:nvCxnSpPr>
      <xdr:spPr>
        <a:xfrm>
          <a:off x="6972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149877</xdr:rowOff>
    </xdr:from>
    <xdr:ext cx="469744" cy="259045"/>
    <xdr:sp macro="" textlink="">
      <xdr:nvSpPr>
        <xdr:cNvPr id="373" name="n_1mainValue【福祉施設】&#10;一人当たり面積"/>
        <xdr:cNvSpPr txBox="1"/>
      </xdr:nvSpPr>
      <xdr:spPr>
        <a:xfrm>
          <a:off x="9391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374" name="n_2mainValue【福祉施設】&#10;一人当たり面積"/>
        <xdr:cNvSpPr txBox="1"/>
      </xdr:nvSpPr>
      <xdr:spPr>
        <a:xfrm>
          <a:off x="8515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162577</xdr:rowOff>
    </xdr:from>
    <xdr:ext cx="469744" cy="259045"/>
    <xdr:sp macro="" textlink="">
      <xdr:nvSpPr>
        <xdr:cNvPr id="375" name="n_3mainValue【福祉施設】&#10;一人当たり面積"/>
        <xdr:cNvSpPr txBox="1"/>
      </xdr:nvSpPr>
      <xdr:spPr>
        <a:xfrm>
          <a:off x="7626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162577</xdr:rowOff>
    </xdr:from>
    <xdr:ext cx="469744" cy="259045"/>
    <xdr:sp macro="" textlink="">
      <xdr:nvSpPr>
        <xdr:cNvPr id="376" name="n_4mainValue【福祉施設】&#10;一人当たり面積"/>
        <xdr:cNvSpPr txBox="1"/>
      </xdr:nvSpPr>
      <xdr:spPr>
        <a:xfrm>
          <a:off x="6737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46627</xdr:rowOff>
    </xdr:from>
    <xdr:to>
      <xdr:col>24</xdr:col>
      <xdr:colOff>114300</xdr:colOff>
      <xdr:row>106</xdr:row>
      <xdr:rowOff>148227</xdr:rowOff>
    </xdr:to>
    <xdr:sp macro="" textlink="">
      <xdr:nvSpPr>
        <xdr:cNvPr id="418" name="楕円 417"/>
        <xdr:cNvSpPr/>
      </xdr:nvSpPr>
      <xdr:spPr>
        <a:xfrm>
          <a:off x="4584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25054</xdr:rowOff>
    </xdr:from>
    <xdr:ext cx="405111" cy="259045"/>
    <xdr:sp macro="" textlink="">
      <xdr:nvSpPr>
        <xdr:cNvPr id="419" name="【市民会館】&#10;有形固定資産減価償却率該当値テキスト"/>
        <xdr:cNvSpPr txBox="1"/>
      </xdr:nvSpPr>
      <xdr:spPr>
        <a:xfrm>
          <a:off x="4673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56424</xdr:rowOff>
    </xdr:from>
    <xdr:to>
      <xdr:col>20</xdr:col>
      <xdr:colOff>38100</xdr:colOff>
      <xdr:row>104</xdr:row>
      <xdr:rowOff>158024</xdr:rowOff>
    </xdr:to>
    <xdr:sp macro="" textlink="">
      <xdr:nvSpPr>
        <xdr:cNvPr id="420" name="楕円 419"/>
        <xdr:cNvSpPr/>
      </xdr:nvSpPr>
      <xdr:spPr>
        <a:xfrm>
          <a:off x="3746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107224</xdr:rowOff>
    </xdr:from>
    <xdr:to>
      <xdr:col>24</xdr:col>
      <xdr:colOff>63500</xdr:colOff>
      <xdr:row>106</xdr:row>
      <xdr:rowOff>97427</xdr:rowOff>
    </xdr:to>
    <xdr:cxnSp macro="">
      <xdr:nvCxnSpPr>
        <xdr:cNvPr id="421" name="直線コネクタ 420"/>
        <xdr:cNvCxnSpPr/>
      </xdr:nvCxnSpPr>
      <xdr:spPr>
        <a:xfrm>
          <a:off x="3797300" y="17938024"/>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23768</xdr:rowOff>
    </xdr:from>
    <xdr:to>
      <xdr:col>15</xdr:col>
      <xdr:colOff>101600</xdr:colOff>
      <xdr:row>104</xdr:row>
      <xdr:rowOff>125368</xdr:rowOff>
    </xdr:to>
    <xdr:sp macro="" textlink="">
      <xdr:nvSpPr>
        <xdr:cNvPr id="422" name="楕円 421"/>
        <xdr:cNvSpPr/>
      </xdr:nvSpPr>
      <xdr:spPr>
        <a:xfrm>
          <a:off x="2857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74568</xdr:rowOff>
    </xdr:from>
    <xdr:to>
      <xdr:col>19</xdr:col>
      <xdr:colOff>177800</xdr:colOff>
      <xdr:row>104</xdr:row>
      <xdr:rowOff>107224</xdr:rowOff>
    </xdr:to>
    <xdr:cxnSp macro="">
      <xdr:nvCxnSpPr>
        <xdr:cNvPr id="423" name="直線コネクタ 422"/>
        <xdr:cNvCxnSpPr/>
      </xdr:nvCxnSpPr>
      <xdr:spPr>
        <a:xfrm>
          <a:off x="2908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74568</xdr:rowOff>
    </xdr:to>
    <xdr:cxnSp macro="">
      <xdr:nvCxnSpPr>
        <xdr:cNvPr id="425" name="直線コネクタ 424"/>
        <xdr:cNvCxnSpPr/>
      </xdr:nvCxnSpPr>
      <xdr:spPr>
        <a:xfrm>
          <a:off x="2019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129902</xdr:rowOff>
    </xdr:from>
    <xdr:to>
      <xdr:col>6</xdr:col>
      <xdr:colOff>38100</xdr:colOff>
      <xdr:row>104</xdr:row>
      <xdr:rowOff>60052</xdr:rowOff>
    </xdr:to>
    <xdr:sp macro="" textlink="">
      <xdr:nvSpPr>
        <xdr:cNvPr id="426" name="楕円 425"/>
        <xdr:cNvSpPr/>
      </xdr:nvSpPr>
      <xdr:spPr>
        <a:xfrm>
          <a:off x="1079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xdr:rowOff>
    </xdr:from>
    <xdr:to>
      <xdr:col>10</xdr:col>
      <xdr:colOff>114300</xdr:colOff>
      <xdr:row>104</xdr:row>
      <xdr:rowOff>41911</xdr:rowOff>
    </xdr:to>
    <xdr:cxnSp macro="">
      <xdr:nvCxnSpPr>
        <xdr:cNvPr id="427" name="直線コネクタ 426"/>
        <xdr:cNvCxnSpPr/>
      </xdr:nvCxnSpPr>
      <xdr:spPr>
        <a:xfrm>
          <a:off x="1130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149151</xdr:rowOff>
    </xdr:from>
    <xdr:ext cx="405111" cy="259045"/>
    <xdr:sp macro="" textlink="">
      <xdr:nvSpPr>
        <xdr:cNvPr id="432" name="n_1main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141895</xdr:rowOff>
    </xdr:from>
    <xdr:ext cx="405111" cy="259045"/>
    <xdr:sp macro="" textlink="">
      <xdr:nvSpPr>
        <xdr:cNvPr id="433" name="n_2mainValue【市民会館】&#10;有形固定資産減価償却率"/>
        <xdr:cNvSpPr txBox="1"/>
      </xdr:nvSpPr>
      <xdr:spPr>
        <a:xfrm>
          <a:off x="2705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34" name="n_3main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76579</xdr:rowOff>
    </xdr:from>
    <xdr:ext cx="405111" cy="259045"/>
    <xdr:sp macro="" textlink="">
      <xdr:nvSpPr>
        <xdr:cNvPr id="435" name="n_4mainValue【市民会館】&#10;有形固定資産減価償却率"/>
        <xdr:cNvSpPr txBox="1"/>
      </xdr:nvSpPr>
      <xdr:spPr>
        <a:xfrm>
          <a:off x="927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75" name="楕円 474"/>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76"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33020</xdr:rowOff>
    </xdr:from>
    <xdr:to>
      <xdr:col>50</xdr:col>
      <xdr:colOff>165100</xdr:colOff>
      <xdr:row>104</xdr:row>
      <xdr:rowOff>134620</xdr:rowOff>
    </xdr:to>
    <xdr:sp macro="" textlink="">
      <xdr:nvSpPr>
        <xdr:cNvPr id="477" name="楕円 476"/>
        <xdr:cNvSpPr/>
      </xdr:nvSpPr>
      <xdr:spPr>
        <a:xfrm>
          <a:off x="9588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83820</xdr:rowOff>
    </xdr:to>
    <xdr:cxnSp macro="">
      <xdr:nvCxnSpPr>
        <xdr:cNvPr id="478" name="直線コネクタ 477"/>
        <xdr:cNvCxnSpPr/>
      </xdr:nvCxnSpPr>
      <xdr:spPr>
        <a:xfrm flipV="1">
          <a:off x="9639300" y="1790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33020</xdr:rowOff>
    </xdr:from>
    <xdr:to>
      <xdr:col>46</xdr:col>
      <xdr:colOff>38100</xdr:colOff>
      <xdr:row>104</xdr:row>
      <xdr:rowOff>134620</xdr:rowOff>
    </xdr:to>
    <xdr:sp macro="" textlink="">
      <xdr:nvSpPr>
        <xdr:cNvPr id="479" name="楕円 478"/>
        <xdr:cNvSpPr/>
      </xdr:nvSpPr>
      <xdr:spPr>
        <a:xfrm>
          <a:off x="8699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83820</xdr:rowOff>
    </xdr:from>
    <xdr:to>
      <xdr:col>50</xdr:col>
      <xdr:colOff>114300</xdr:colOff>
      <xdr:row>104</xdr:row>
      <xdr:rowOff>83820</xdr:rowOff>
    </xdr:to>
    <xdr:cxnSp macro="">
      <xdr:nvCxnSpPr>
        <xdr:cNvPr id="480" name="直線コネクタ 479"/>
        <xdr:cNvCxnSpPr/>
      </xdr:nvCxnSpPr>
      <xdr:spPr>
        <a:xfrm>
          <a:off x="8750300" y="179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33020</xdr:rowOff>
    </xdr:from>
    <xdr:to>
      <xdr:col>41</xdr:col>
      <xdr:colOff>101600</xdr:colOff>
      <xdr:row>104</xdr:row>
      <xdr:rowOff>134620</xdr:rowOff>
    </xdr:to>
    <xdr:sp macro="" textlink="">
      <xdr:nvSpPr>
        <xdr:cNvPr id="481" name="楕円 480"/>
        <xdr:cNvSpPr/>
      </xdr:nvSpPr>
      <xdr:spPr>
        <a:xfrm>
          <a:off x="7810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83820</xdr:rowOff>
    </xdr:from>
    <xdr:to>
      <xdr:col>45</xdr:col>
      <xdr:colOff>177800</xdr:colOff>
      <xdr:row>104</xdr:row>
      <xdr:rowOff>83820</xdr:rowOff>
    </xdr:to>
    <xdr:cxnSp macro="">
      <xdr:nvCxnSpPr>
        <xdr:cNvPr id="482" name="直線コネクタ 481"/>
        <xdr:cNvCxnSpPr/>
      </xdr:nvCxnSpPr>
      <xdr:spPr>
        <a:xfrm>
          <a:off x="7861300" y="179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40639</xdr:rowOff>
    </xdr:from>
    <xdr:to>
      <xdr:col>36</xdr:col>
      <xdr:colOff>165100</xdr:colOff>
      <xdr:row>104</xdr:row>
      <xdr:rowOff>142239</xdr:rowOff>
    </xdr:to>
    <xdr:sp macro="" textlink="">
      <xdr:nvSpPr>
        <xdr:cNvPr id="483" name="楕円 482"/>
        <xdr:cNvSpPr/>
      </xdr:nvSpPr>
      <xdr:spPr>
        <a:xfrm>
          <a:off x="692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83820</xdr:rowOff>
    </xdr:from>
    <xdr:to>
      <xdr:col>41</xdr:col>
      <xdr:colOff>50800</xdr:colOff>
      <xdr:row>104</xdr:row>
      <xdr:rowOff>91439</xdr:rowOff>
    </xdr:to>
    <xdr:cxnSp macro="">
      <xdr:nvCxnSpPr>
        <xdr:cNvPr id="484" name="直線コネクタ 483"/>
        <xdr:cNvCxnSpPr/>
      </xdr:nvCxnSpPr>
      <xdr:spPr>
        <a:xfrm flipV="1">
          <a:off x="6972300" y="1791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151147</xdr:rowOff>
    </xdr:from>
    <xdr:ext cx="469744" cy="259045"/>
    <xdr:sp macro="" textlink="">
      <xdr:nvSpPr>
        <xdr:cNvPr id="489" name="n_1mainValue【市民会館】&#10;一人当たり面積"/>
        <xdr:cNvSpPr txBox="1"/>
      </xdr:nvSpPr>
      <xdr:spPr>
        <a:xfrm>
          <a:off x="9391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151147</xdr:rowOff>
    </xdr:from>
    <xdr:ext cx="469744" cy="259045"/>
    <xdr:sp macro="" textlink="">
      <xdr:nvSpPr>
        <xdr:cNvPr id="490" name="n_2mainValue【市民会館】&#10;一人当たり面積"/>
        <xdr:cNvSpPr txBox="1"/>
      </xdr:nvSpPr>
      <xdr:spPr>
        <a:xfrm>
          <a:off x="8515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151147</xdr:rowOff>
    </xdr:from>
    <xdr:ext cx="469744" cy="259045"/>
    <xdr:sp macro="" textlink="">
      <xdr:nvSpPr>
        <xdr:cNvPr id="491" name="n_3mainValue【市民会館】&#10;一人当たり面積"/>
        <xdr:cNvSpPr txBox="1"/>
      </xdr:nvSpPr>
      <xdr:spPr>
        <a:xfrm>
          <a:off x="7626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158766</xdr:rowOff>
    </xdr:from>
    <xdr:ext cx="469744" cy="259045"/>
    <xdr:sp macro="" textlink="">
      <xdr:nvSpPr>
        <xdr:cNvPr id="492" name="n_4mainValue【市民会館】&#10;一人当たり面積"/>
        <xdr:cNvSpPr txBox="1"/>
      </xdr:nvSpPr>
      <xdr:spPr>
        <a:xfrm>
          <a:off x="6737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533" name="楕円 532"/>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534" name="【一般廃棄物処理施設】&#10;有形固定資産減価償却率該当値テキスト"/>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535" name="楕円 534"/>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102870</xdr:rowOff>
    </xdr:to>
    <xdr:cxnSp macro="">
      <xdr:nvCxnSpPr>
        <xdr:cNvPr id="536" name="直線コネクタ 535"/>
        <xdr:cNvCxnSpPr/>
      </xdr:nvCxnSpPr>
      <xdr:spPr>
        <a:xfrm>
          <a:off x="15481300" y="6579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37" name="楕円 536"/>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64770</xdr:rowOff>
    </xdr:to>
    <xdr:cxnSp macro="">
      <xdr:nvCxnSpPr>
        <xdr:cNvPr id="538" name="直線コネクタ 537"/>
        <xdr:cNvCxnSpPr/>
      </xdr:nvCxnSpPr>
      <xdr:spPr>
        <a:xfrm>
          <a:off x="14592300" y="6539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164465</xdr:rowOff>
    </xdr:from>
    <xdr:to>
      <xdr:col>72</xdr:col>
      <xdr:colOff>38100</xdr:colOff>
      <xdr:row>38</xdr:row>
      <xdr:rowOff>94615</xdr:rowOff>
    </xdr:to>
    <xdr:sp macro="" textlink="">
      <xdr:nvSpPr>
        <xdr:cNvPr id="539" name="楕円 538"/>
        <xdr:cNvSpPr/>
      </xdr:nvSpPr>
      <xdr:spPr>
        <a:xfrm>
          <a:off x="13652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43815</xdr:rowOff>
    </xdr:to>
    <xdr:cxnSp macro="">
      <xdr:nvCxnSpPr>
        <xdr:cNvPr id="540" name="直線コネクタ 539"/>
        <xdr:cNvCxnSpPr/>
      </xdr:nvCxnSpPr>
      <xdr:spPr>
        <a:xfrm flipV="1">
          <a:off x="13703300" y="6539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122555</xdr:rowOff>
    </xdr:from>
    <xdr:to>
      <xdr:col>67</xdr:col>
      <xdr:colOff>101600</xdr:colOff>
      <xdr:row>38</xdr:row>
      <xdr:rowOff>52705</xdr:rowOff>
    </xdr:to>
    <xdr:sp macro="" textlink="">
      <xdr:nvSpPr>
        <xdr:cNvPr id="541" name="楕円 540"/>
        <xdr:cNvSpPr/>
      </xdr:nvSpPr>
      <xdr:spPr>
        <a:xfrm>
          <a:off x="12763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xdr:rowOff>
    </xdr:from>
    <xdr:to>
      <xdr:col>71</xdr:col>
      <xdr:colOff>177800</xdr:colOff>
      <xdr:row>38</xdr:row>
      <xdr:rowOff>43815</xdr:rowOff>
    </xdr:to>
    <xdr:cxnSp macro="">
      <xdr:nvCxnSpPr>
        <xdr:cNvPr id="542" name="直線コネクタ 541"/>
        <xdr:cNvCxnSpPr/>
      </xdr:nvCxnSpPr>
      <xdr:spPr>
        <a:xfrm>
          <a:off x="12814300" y="6517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547" name="n_1mainValue【一般廃棄物処理施設】&#10;有形固定資産減価償却率"/>
        <xdr:cNvSpPr txBox="1"/>
      </xdr:nvSpPr>
      <xdr:spPr>
        <a:xfrm>
          <a:off x="15266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48" name="n_2main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549" name="n_3main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50" name="n_4mainValue【一般廃棄物処理施設】&#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170583</xdr:rowOff>
    </xdr:from>
    <xdr:to>
      <xdr:col>116</xdr:col>
      <xdr:colOff>114300</xdr:colOff>
      <xdr:row>40</xdr:row>
      <xdr:rowOff>100733</xdr:rowOff>
    </xdr:to>
    <xdr:sp macro="" textlink="">
      <xdr:nvSpPr>
        <xdr:cNvPr id="592" name="楕円 591"/>
        <xdr:cNvSpPr/>
      </xdr:nvSpPr>
      <xdr:spPr>
        <a:xfrm>
          <a:off x="22110700" y="68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149010</xdr:rowOff>
    </xdr:from>
    <xdr:ext cx="534377" cy="259045"/>
    <xdr:sp macro="" textlink="">
      <xdr:nvSpPr>
        <xdr:cNvPr id="593" name="【一般廃棄物処理施設】&#10;一人当たり有形固定資産（償却資産）額該当値テキスト"/>
        <xdr:cNvSpPr txBox="1"/>
      </xdr:nvSpPr>
      <xdr:spPr>
        <a:xfrm>
          <a:off x="22199600" y="68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8092</xdr:rowOff>
    </xdr:from>
    <xdr:to>
      <xdr:col>112</xdr:col>
      <xdr:colOff>38100</xdr:colOff>
      <xdr:row>40</xdr:row>
      <xdr:rowOff>109692</xdr:rowOff>
    </xdr:to>
    <xdr:sp macro="" textlink="">
      <xdr:nvSpPr>
        <xdr:cNvPr id="594" name="楕円 593"/>
        <xdr:cNvSpPr/>
      </xdr:nvSpPr>
      <xdr:spPr>
        <a:xfrm>
          <a:off x="21272500" y="68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49933</xdr:rowOff>
    </xdr:from>
    <xdr:to>
      <xdr:col>116</xdr:col>
      <xdr:colOff>63500</xdr:colOff>
      <xdr:row>40</xdr:row>
      <xdr:rowOff>58892</xdr:rowOff>
    </xdr:to>
    <xdr:cxnSp macro="">
      <xdr:nvCxnSpPr>
        <xdr:cNvPr id="595" name="直線コネクタ 594"/>
        <xdr:cNvCxnSpPr/>
      </xdr:nvCxnSpPr>
      <xdr:spPr>
        <a:xfrm flipV="1">
          <a:off x="21323300" y="6907933"/>
          <a:ext cx="8382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9736</xdr:rowOff>
    </xdr:from>
    <xdr:to>
      <xdr:col>107</xdr:col>
      <xdr:colOff>101600</xdr:colOff>
      <xdr:row>40</xdr:row>
      <xdr:rowOff>111336</xdr:rowOff>
    </xdr:to>
    <xdr:sp macro="" textlink="">
      <xdr:nvSpPr>
        <xdr:cNvPr id="596" name="楕円 595"/>
        <xdr:cNvSpPr/>
      </xdr:nvSpPr>
      <xdr:spPr>
        <a:xfrm>
          <a:off x="20383500" y="6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58892</xdr:rowOff>
    </xdr:from>
    <xdr:to>
      <xdr:col>111</xdr:col>
      <xdr:colOff>177800</xdr:colOff>
      <xdr:row>40</xdr:row>
      <xdr:rowOff>60536</xdr:rowOff>
    </xdr:to>
    <xdr:cxnSp macro="">
      <xdr:nvCxnSpPr>
        <xdr:cNvPr id="597" name="直線コネクタ 596"/>
        <xdr:cNvCxnSpPr/>
      </xdr:nvCxnSpPr>
      <xdr:spPr>
        <a:xfrm flipV="1">
          <a:off x="20434300" y="6916892"/>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135803</xdr:rowOff>
    </xdr:from>
    <xdr:to>
      <xdr:col>102</xdr:col>
      <xdr:colOff>165100</xdr:colOff>
      <xdr:row>40</xdr:row>
      <xdr:rowOff>65953</xdr:rowOff>
    </xdr:to>
    <xdr:sp macro="" textlink="">
      <xdr:nvSpPr>
        <xdr:cNvPr id="598" name="楕円 597"/>
        <xdr:cNvSpPr/>
      </xdr:nvSpPr>
      <xdr:spPr>
        <a:xfrm>
          <a:off x="19494500" y="68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15153</xdr:rowOff>
    </xdr:from>
    <xdr:to>
      <xdr:col>107</xdr:col>
      <xdr:colOff>50800</xdr:colOff>
      <xdr:row>40</xdr:row>
      <xdr:rowOff>60536</xdr:rowOff>
    </xdr:to>
    <xdr:cxnSp macro="">
      <xdr:nvCxnSpPr>
        <xdr:cNvPr id="599" name="直線コネクタ 598"/>
        <xdr:cNvCxnSpPr/>
      </xdr:nvCxnSpPr>
      <xdr:spPr>
        <a:xfrm>
          <a:off x="19545300" y="6873153"/>
          <a:ext cx="8890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137654</xdr:rowOff>
    </xdr:from>
    <xdr:to>
      <xdr:col>98</xdr:col>
      <xdr:colOff>38100</xdr:colOff>
      <xdr:row>40</xdr:row>
      <xdr:rowOff>67804</xdr:rowOff>
    </xdr:to>
    <xdr:sp macro="" textlink="">
      <xdr:nvSpPr>
        <xdr:cNvPr id="600" name="楕円 599"/>
        <xdr:cNvSpPr/>
      </xdr:nvSpPr>
      <xdr:spPr>
        <a:xfrm>
          <a:off x="18605500" y="6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15153</xdr:rowOff>
    </xdr:from>
    <xdr:to>
      <xdr:col>102</xdr:col>
      <xdr:colOff>114300</xdr:colOff>
      <xdr:row>40</xdr:row>
      <xdr:rowOff>17004</xdr:rowOff>
    </xdr:to>
    <xdr:cxnSp macro="">
      <xdr:nvCxnSpPr>
        <xdr:cNvPr id="601" name="直線コネクタ 600"/>
        <xdr:cNvCxnSpPr/>
      </xdr:nvCxnSpPr>
      <xdr:spPr>
        <a:xfrm flipV="1">
          <a:off x="18656300" y="6873153"/>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100819</xdr:rowOff>
    </xdr:from>
    <xdr:ext cx="534377" cy="259045"/>
    <xdr:sp macro="" textlink="">
      <xdr:nvSpPr>
        <xdr:cNvPr id="606" name="n_1mainValue【一般廃棄物処理施設】&#10;一人当たり有形固定資産（償却資産）額"/>
        <xdr:cNvSpPr txBox="1"/>
      </xdr:nvSpPr>
      <xdr:spPr>
        <a:xfrm>
          <a:off x="21043411" y="69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102463</xdr:rowOff>
    </xdr:from>
    <xdr:ext cx="534377" cy="259045"/>
    <xdr:sp macro="" textlink="">
      <xdr:nvSpPr>
        <xdr:cNvPr id="607" name="n_2mainValue【一般廃棄物処理施設】&#10;一人当たり有形固定資産（償却資産）額"/>
        <xdr:cNvSpPr txBox="1"/>
      </xdr:nvSpPr>
      <xdr:spPr>
        <a:xfrm>
          <a:off x="20167111" y="69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57080</xdr:rowOff>
    </xdr:from>
    <xdr:ext cx="534377" cy="259045"/>
    <xdr:sp macro="" textlink="">
      <xdr:nvSpPr>
        <xdr:cNvPr id="608" name="n_3mainValue【一般廃棄物処理施設】&#10;一人当たり有形固定資産（償却資産）額"/>
        <xdr:cNvSpPr txBox="1"/>
      </xdr:nvSpPr>
      <xdr:spPr>
        <a:xfrm>
          <a:off x="19278111" y="69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58931</xdr:rowOff>
    </xdr:from>
    <xdr:ext cx="534377" cy="259045"/>
    <xdr:sp macro="" textlink="">
      <xdr:nvSpPr>
        <xdr:cNvPr id="609" name="n_4mainValue【一般廃棄物処理施設】&#10;一人当たり有形固定資産（償却資産）額"/>
        <xdr:cNvSpPr txBox="1"/>
      </xdr:nvSpPr>
      <xdr:spPr>
        <a:xfrm>
          <a:off x="18389111" y="69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8" name="テキスト ボックス 6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648" name="直線コネクタ 647"/>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649"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650" name="直線コネクタ 649"/>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651"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652" name="直線コネクタ 651"/>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653"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654" name="フローチャート: 判断 653"/>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655" name="フローチャート: 判断 654"/>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656" name="フローチャート: 判断 655"/>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657" name="フローチャート: 判断 656"/>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58" name="フローチャート: 判断 657"/>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7874</xdr:rowOff>
    </xdr:from>
    <xdr:to>
      <xdr:col>85</xdr:col>
      <xdr:colOff>177800</xdr:colOff>
      <xdr:row>79</xdr:row>
      <xdr:rowOff>109474</xdr:rowOff>
    </xdr:to>
    <xdr:sp macro="" textlink="">
      <xdr:nvSpPr>
        <xdr:cNvPr id="664" name="楕円 663"/>
        <xdr:cNvSpPr/>
      </xdr:nvSpPr>
      <xdr:spPr>
        <a:xfrm>
          <a:off x="16268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132351</xdr:rowOff>
    </xdr:from>
    <xdr:ext cx="405111" cy="259045"/>
    <xdr:sp macro="" textlink="">
      <xdr:nvSpPr>
        <xdr:cNvPr id="665" name="【消防施設】&#10;有形固定資産減価償却率該当値テキスト"/>
        <xdr:cNvSpPr txBox="1"/>
      </xdr:nvSpPr>
      <xdr:spPr>
        <a:xfrm>
          <a:off x="16357600" y="1350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138176</xdr:rowOff>
    </xdr:from>
    <xdr:to>
      <xdr:col>81</xdr:col>
      <xdr:colOff>101600</xdr:colOff>
      <xdr:row>79</xdr:row>
      <xdr:rowOff>68326</xdr:rowOff>
    </xdr:to>
    <xdr:sp macro="" textlink="">
      <xdr:nvSpPr>
        <xdr:cNvPr id="666" name="楕円 665"/>
        <xdr:cNvSpPr/>
      </xdr:nvSpPr>
      <xdr:spPr>
        <a:xfrm>
          <a:off x="15430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17526</xdr:rowOff>
    </xdr:from>
    <xdr:to>
      <xdr:col>85</xdr:col>
      <xdr:colOff>127000</xdr:colOff>
      <xdr:row>79</xdr:row>
      <xdr:rowOff>58674</xdr:rowOff>
    </xdr:to>
    <xdr:cxnSp macro="">
      <xdr:nvCxnSpPr>
        <xdr:cNvPr id="667" name="直線コネクタ 666"/>
        <xdr:cNvCxnSpPr/>
      </xdr:nvCxnSpPr>
      <xdr:spPr>
        <a:xfrm>
          <a:off x="15481300" y="13562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55880</xdr:rowOff>
    </xdr:from>
    <xdr:to>
      <xdr:col>76</xdr:col>
      <xdr:colOff>165100</xdr:colOff>
      <xdr:row>79</xdr:row>
      <xdr:rowOff>157480</xdr:rowOff>
    </xdr:to>
    <xdr:sp macro="" textlink="">
      <xdr:nvSpPr>
        <xdr:cNvPr id="668" name="楕円 667"/>
        <xdr:cNvSpPr/>
      </xdr:nvSpPr>
      <xdr:spPr>
        <a:xfrm>
          <a:off x="14541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17526</xdr:rowOff>
    </xdr:from>
    <xdr:to>
      <xdr:col>81</xdr:col>
      <xdr:colOff>50800</xdr:colOff>
      <xdr:row>79</xdr:row>
      <xdr:rowOff>106680</xdr:rowOff>
    </xdr:to>
    <xdr:cxnSp macro="">
      <xdr:nvCxnSpPr>
        <xdr:cNvPr id="669" name="直線コネクタ 668"/>
        <xdr:cNvCxnSpPr/>
      </xdr:nvCxnSpPr>
      <xdr:spPr>
        <a:xfrm flipV="1">
          <a:off x="14592300" y="1356207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37592</xdr:rowOff>
    </xdr:from>
    <xdr:to>
      <xdr:col>72</xdr:col>
      <xdr:colOff>38100</xdr:colOff>
      <xdr:row>79</xdr:row>
      <xdr:rowOff>139192</xdr:rowOff>
    </xdr:to>
    <xdr:sp macro="" textlink="">
      <xdr:nvSpPr>
        <xdr:cNvPr id="670" name="楕円 669"/>
        <xdr:cNvSpPr/>
      </xdr:nvSpPr>
      <xdr:spPr>
        <a:xfrm>
          <a:off x="13652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88392</xdr:rowOff>
    </xdr:from>
    <xdr:to>
      <xdr:col>76</xdr:col>
      <xdr:colOff>114300</xdr:colOff>
      <xdr:row>79</xdr:row>
      <xdr:rowOff>106680</xdr:rowOff>
    </xdr:to>
    <xdr:cxnSp macro="">
      <xdr:nvCxnSpPr>
        <xdr:cNvPr id="671" name="直線コネクタ 670"/>
        <xdr:cNvCxnSpPr/>
      </xdr:nvCxnSpPr>
      <xdr:spPr>
        <a:xfrm>
          <a:off x="13703300" y="136329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156463</xdr:rowOff>
    </xdr:from>
    <xdr:to>
      <xdr:col>67</xdr:col>
      <xdr:colOff>101600</xdr:colOff>
      <xdr:row>79</xdr:row>
      <xdr:rowOff>86613</xdr:rowOff>
    </xdr:to>
    <xdr:sp macro="" textlink="">
      <xdr:nvSpPr>
        <xdr:cNvPr id="672" name="楕円 671"/>
        <xdr:cNvSpPr/>
      </xdr:nvSpPr>
      <xdr:spPr>
        <a:xfrm>
          <a:off x="12763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35813</xdr:rowOff>
    </xdr:from>
    <xdr:to>
      <xdr:col>71</xdr:col>
      <xdr:colOff>177800</xdr:colOff>
      <xdr:row>79</xdr:row>
      <xdr:rowOff>88392</xdr:rowOff>
    </xdr:to>
    <xdr:cxnSp macro="">
      <xdr:nvCxnSpPr>
        <xdr:cNvPr id="673" name="直線コネクタ 672"/>
        <xdr:cNvCxnSpPr/>
      </xdr:nvCxnSpPr>
      <xdr:spPr>
        <a:xfrm>
          <a:off x="12814300" y="135803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674"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675"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676"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677"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84853</xdr:rowOff>
    </xdr:from>
    <xdr:ext cx="405111" cy="259045"/>
    <xdr:sp macro="" textlink="">
      <xdr:nvSpPr>
        <xdr:cNvPr id="678" name="n_1mainValue【消防施設】&#10;有形固定資産減価償却率"/>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679" name="n_2mainValue【消防施設】&#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155719</xdr:rowOff>
    </xdr:from>
    <xdr:ext cx="405111" cy="259045"/>
    <xdr:sp macro="" textlink="">
      <xdr:nvSpPr>
        <xdr:cNvPr id="680" name="n_3mainValue【消防施設】&#10;有形固定資産減価償却率"/>
        <xdr:cNvSpPr txBox="1"/>
      </xdr:nvSpPr>
      <xdr:spPr>
        <a:xfrm>
          <a:off x="13500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103140</xdr:rowOff>
    </xdr:from>
    <xdr:ext cx="405111" cy="259045"/>
    <xdr:sp macro="" textlink="">
      <xdr:nvSpPr>
        <xdr:cNvPr id="681" name="n_4mainValue【消防施設】&#10;有形固定資産減価償却率"/>
        <xdr:cNvSpPr txBox="1"/>
      </xdr:nvSpPr>
      <xdr:spPr>
        <a:xfrm>
          <a:off x="126117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705" name="直線コネクタ 704"/>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6"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7" name="直線コネクタ 706"/>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08"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709" name="直線コネクタ 708"/>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0"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12" name="フローチャート: 判断 711"/>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3" name="フローチャート: 判断 712"/>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14" name="フローチャート: 判断 713"/>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15" name="フローチャート: 判断 714"/>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12700</xdr:rowOff>
    </xdr:from>
    <xdr:to>
      <xdr:col>116</xdr:col>
      <xdr:colOff>114300</xdr:colOff>
      <xdr:row>80</xdr:row>
      <xdr:rowOff>114300</xdr:rowOff>
    </xdr:to>
    <xdr:sp macro="" textlink="">
      <xdr:nvSpPr>
        <xdr:cNvPr id="721" name="楕円 720"/>
        <xdr:cNvSpPr/>
      </xdr:nvSpPr>
      <xdr:spPr>
        <a:xfrm>
          <a:off x="22110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35577</xdr:rowOff>
    </xdr:from>
    <xdr:ext cx="469744" cy="259045"/>
    <xdr:sp macro="" textlink="">
      <xdr:nvSpPr>
        <xdr:cNvPr id="722" name="【消防施設】&#10;一人当たり面積該当値テキスト"/>
        <xdr:cNvSpPr txBox="1"/>
      </xdr:nvSpPr>
      <xdr:spPr>
        <a:xfrm>
          <a:off x="22199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3" name="楕円 722"/>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63500</xdr:rowOff>
    </xdr:from>
    <xdr:to>
      <xdr:col>116</xdr:col>
      <xdr:colOff>63500</xdr:colOff>
      <xdr:row>80</xdr:row>
      <xdr:rowOff>76200</xdr:rowOff>
    </xdr:to>
    <xdr:cxnSp macro="">
      <xdr:nvCxnSpPr>
        <xdr:cNvPr id="724" name="直線コネクタ 723"/>
        <xdr:cNvCxnSpPr/>
      </xdr:nvCxnSpPr>
      <xdr:spPr>
        <a:xfrm flipV="1">
          <a:off x="21323300" y="1377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725" name="楕円 724"/>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81</xdr:row>
      <xdr:rowOff>19050</xdr:rowOff>
    </xdr:to>
    <xdr:cxnSp macro="">
      <xdr:nvCxnSpPr>
        <xdr:cNvPr id="726" name="直線コネクタ 725"/>
        <xdr:cNvCxnSpPr/>
      </xdr:nvCxnSpPr>
      <xdr:spPr>
        <a:xfrm flipV="1">
          <a:off x="20434300" y="1379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88900</xdr:rowOff>
    </xdr:from>
    <xdr:to>
      <xdr:col>102</xdr:col>
      <xdr:colOff>165100</xdr:colOff>
      <xdr:row>81</xdr:row>
      <xdr:rowOff>19050</xdr:rowOff>
    </xdr:to>
    <xdr:sp macro="" textlink="">
      <xdr:nvSpPr>
        <xdr:cNvPr id="727" name="楕円 726"/>
        <xdr:cNvSpPr/>
      </xdr:nvSpPr>
      <xdr:spPr>
        <a:xfrm>
          <a:off x="19494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139700</xdr:rowOff>
    </xdr:from>
    <xdr:to>
      <xdr:col>107</xdr:col>
      <xdr:colOff>50800</xdr:colOff>
      <xdr:row>81</xdr:row>
      <xdr:rowOff>19050</xdr:rowOff>
    </xdr:to>
    <xdr:cxnSp macro="">
      <xdr:nvCxnSpPr>
        <xdr:cNvPr id="728" name="直線コネクタ 727"/>
        <xdr:cNvCxnSpPr/>
      </xdr:nvCxnSpPr>
      <xdr:spPr>
        <a:xfrm>
          <a:off x="19545300" y="1385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29" name="楕円 728"/>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139700</xdr:rowOff>
    </xdr:from>
    <xdr:to>
      <xdr:col>102</xdr:col>
      <xdr:colOff>114300</xdr:colOff>
      <xdr:row>80</xdr:row>
      <xdr:rowOff>152400</xdr:rowOff>
    </xdr:to>
    <xdr:cxnSp macro="">
      <xdr:nvCxnSpPr>
        <xdr:cNvPr id="730" name="直線コネクタ 729"/>
        <xdr:cNvCxnSpPr/>
      </xdr:nvCxnSpPr>
      <xdr:spPr>
        <a:xfrm flipV="1">
          <a:off x="18656300" y="1385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31"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32"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3"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734" name="n_4ave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5" name="n_1mainValue【消防施設】&#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736" name="n_2mainValue【消防施設】&#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35577</xdr:rowOff>
    </xdr:from>
    <xdr:ext cx="469744" cy="259045"/>
    <xdr:sp macro="" textlink="">
      <xdr:nvSpPr>
        <xdr:cNvPr id="737" name="n_3mainValue【消防施設】&#10;一人当たり面積"/>
        <xdr:cNvSpPr txBox="1"/>
      </xdr:nvSpPr>
      <xdr:spPr>
        <a:xfrm>
          <a:off x="193104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38" name="n_4mainValue【消防施設】&#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1" name="テキスト ボックス 7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762" name="直線コネクタ 761"/>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63"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64" name="直線コネクタ 763"/>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765"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66" name="直線コネクタ 765"/>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67"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68" name="フローチャート: 判断 76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69" name="フローチャート: 判断 768"/>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770" name="フローチャート: 判断 769"/>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1" name="フローチャート: 判断 770"/>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72" name="フローチャート: 判断 771"/>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168275</xdr:rowOff>
    </xdr:from>
    <xdr:to>
      <xdr:col>85</xdr:col>
      <xdr:colOff>177800</xdr:colOff>
      <xdr:row>108</xdr:row>
      <xdr:rowOff>98425</xdr:rowOff>
    </xdr:to>
    <xdr:sp macro="" textlink="">
      <xdr:nvSpPr>
        <xdr:cNvPr id="778" name="楕円 777"/>
        <xdr:cNvSpPr/>
      </xdr:nvSpPr>
      <xdr:spPr>
        <a:xfrm>
          <a:off x="162687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146702</xdr:rowOff>
    </xdr:from>
    <xdr:ext cx="405111" cy="259045"/>
    <xdr:sp macro="" textlink="">
      <xdr:nvSpPr>
        <xdr:cNvPr id="779" name="【庁舎】&#10;有形固定資産減価償却率該当値テキスト"/>
        <xdr:cNvSpPr txBox="1"/>
      </xdr:nvSpPr>
      <xdr:spPr>
        <a:xfrm>
          <a:off x="163576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130175</xdr:rowOff>
    </xdr:from>
    <xdr:to>
      <xdr:col>81</xdr:col>
      <xdr:colOff>101600</xdr:colOff>
      <xdr:row>108</xdr:row>
      <xdr:rowOff>60325</xdr:rowOff>
    </xdr:to>
    <xdr:sp macro="" textlink="">
      <xdr:nvSpPr>
        <xdr:cNvPr id="780" name="楕円 779"/>
        <xdr:cNvSpPr/>
      </xdr:nvSpPr>
      <xdr:spPr>
        <a:xfrm>
          <a:off x="15430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9525</xdr:rowOff>
    </xdr:from>
    <xdr:to>
      <xdr:col>85</xdr:col>
      <xdr:colOff>127000</xdr:colOff>
      <xdr:row>108</xdr:row>
      <xdr:rowOff>47625</xdr:rowOff>
    </xdr:to>
    <xdr:cxnSp macro="">
      <xdr:nvCxnSpPr>
        <xdr:cNvPr id="781" name="直線コネクタ 780"/>
        <xdr:cNvCxnSpPr/>
      </xdr:nvCxnSpPr>
      <xdr:spPr>
        <a:xfrm>
          <a:off x="15481300" y="18526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92075</xdr:rowOff>
    </xdr:from>
    <xdr:to>
      <xdr:col>76</xdr:col>
      <xdr:colOff>165100</xdr:colOff>
      <xdr:row>108</xdr:row>
      <xdr:rowOff>22225</xdr:rowOff>
    </xdr:to>
    <xdr:sp macro="" textlink="">
      <xdr:nvSpPr>
        <xdr:cNvPr id="782" name="楕円 781"/>
        <xdr:cNvSpPr/>
      </xdr:nvSpPr>
      <xdr:spPr>
        <a:xfrm>
          <a:off x="1454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142875</xdr:rowOff>
    </xdr:from>
    <xdr:to>
      <xdr:col>81</xdr:col>
      <xdr:colOff>50800</xdr:colOff>
      <xdr:row>108</xdr:row>
      <xdr:rowOff>9525</xdr:rowOff>
    </xdr:to>
    <xdr:cxnSp macro="">
      <xdr:nvCxnSpPr>
        <xdr:cNvPr id="783" name="直線コネクタ 782"/>
        <xdr:cNvCxnSpPr/>
      </xdr:nvCxnSpPr>
      <xdr:spPr>
        <a:xfrm>
          <a:off x="14592300" y="18488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53975</xdr:rowOff>
    </xdr:from>
    <xdr:to>
      <xdr:col>72</xdr:col>
      <xdr:colOff>38100</xdr:colOff>
      <xdr:row>107</xdr:row>
      <xdr:rowOff>155575</xdr:rowOff>
    </xdr:to>
    <xdr:sp macro="" textlink="">
      <xdr:nvSpPr>
        <xdr:cNvPr id="784" name="楕円 783"/>
        <xdr:cNvSpPr/>
      </xdr:nvSpPr>
      <xdr:spPr>
        <a:xfrm>
          <a:off x="1365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104775</xdr:rowOff>
    </xdr:from>
    <xdr:to>
      <xdr:col>76</xdr:col>
      <xdr:colOff>114300</xdr:colOff>
      <xdr:row>107</xdr:row>
      <xdr:rowOff>142875</xdr:rowOff>
    </xdr:to>
    <xdr:cxnSp macro="">
      <xdr:nvCxnSpPr>
        <xdr:cNvPr id="785" name="直線コネクタ 784"/>
        <xdr:cNvCxnSpPr/>
      </xdr:nvCxnSpPr>
      <xdr:spPr>
        <a:xfrm>
          <a:off x="13703300" y="18449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xdr:rowOff>
    </xdr:from>
    <xdr:to>
      <xdr:col>67</xdr:col>
      <xdr:colOff>101600</xdr:colOff>
      <xdr:row>107</xdr:row>
      <xdr:rowOff>117475</xdr:rowOff>
    </xdr:to>
    <xdr:sp macro="" textlink="">
      <xdr:nvSpPr>
        <xdr:cNvPr id="786" name="楕円 785"/>
        <xdr:cNvSpPr/>
      </xdr:nvSpPr>
      <xdr:spPr>
        <a:xfrm>
          <a:off x="1276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66675</xdr:rowOff>
    </xdr:from>
    <xdr:to>
      <xdr:col>71</xdr:col>
      <xdr:colOff>177800</xdr:colOff>
      <xdr:row>107</xdr:row>
      <xdr:rowOff>104775</xdr:rowOff>
    </xdr:to>
    <xdr:cxnSp macro="">
      <xdr:nvCxnSpPr>
        <xdr:cNvPr id="787" name="直線コネクタ 786"/>
        <xdr:cNvCxnSpPr/>
      </xdr:nvCxnSpPr>
      <xdr:spPr>
        <a:xfrm>
          <a:off x="12814300" y="18411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788"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789"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0"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91"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51452</xdr:rowOff>
    </xdr:from>
    <xdr:ext cx="405111" cy="259045"/>
    <xdr:sp macro="" textlink="">
      <xdr:nvSpPr>
        <xdr:cNvPr id="792" name="n_1mainValue【庁舎】&#10;有形固定資産減価償却率"/>
        <xdr:cNvSpPr txBox="1"/>
      </xdr:nvSpPr>
      <xdr:spPr>
        <a:xfrm>
          <a:off x="152660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13352</xdr:rowOff>
    </xdr:from>
    <xdr:ext cx="405111" cy="259045"/>
    <xdr:sp macro="" textlink="">
      <xdr:nvSpPr>
        <xdr:cNvPr id="793" name="n_2mainValue【庁舎】&#10;有形固定資産減価償却率"/>
        <xdr:cNvSpPr txBox="1"/>
      </xdr:nvSpPr>
      <xdr:spPr>
        <a:xfrm>
          <a:off x="14389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146702</xdr:rowOff>
    </xdr:from>
    <xdr:ext cx="405111" cy="259045"/>
    <xdr:sp macro="" textlink="">
      <xdr:nvSpPr>
        <xdr:cNvPr id="794" name="n_3mainValue【庁舎】&#10;有形固定資産減価償却率"/>
        <xdr:cNvSpPr txBox="1"/>
      </xdr:nvSpPr>
      <xdr:spPr>
        <a:xfrm>
          <a:off x="13500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108602</xdr:rowOff>
    </xdr:from>
    <xdr:ext cx="405111" cy="259045"/>
    <xdr:sp macro="" textlink="">
      <xdr:nvSpPr>
        <xdr:cNvPr id="795" name="n_4mainValue【庁舎】&#10;有形固定資産減価償却率"/>
        <xdr:cNvSpPr txBox="1"/>
      </xdr:nvSpPr>
      <xdr:spPr>
        <a:xfrm>
          <a:off x="12611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6" name="テキスト ボックス 8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820" name="直線コネクタ 819"/>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2" name="直線コネクタ 82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823"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824" name="直線コネクタ 823"/>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5"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6" name="フローチャート: 判断 825"/>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7" name="フローチャート: 判断 826"/>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28" name="フローチャート: 判断 827"/>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29" name="フローチャート: 判断 828"/>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830" name="フローチャート: 判断 829"/>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36" name="楕円 835"/>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7" name="【庁舎】&#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38" name="楕円 837"/>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121920</xdr:rowOff>
    </xdr:to>
    <xdr:cxnSp macro="">
      <xdr:nvCxnSpPr>
        <xdr:cNvPr id="839" name="直線コネクタ 838"/>
        <xdr:cNvCxnSpPr/>
      </xdr:nvCxnSpPr>
      <xdr:spPr>
        <a:xfrm flipV="1">
          <a:off x="21323300" y="1794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840" name="楕円 839"/>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121920</xdr:rowOff>
    </xdr:to>
    <xdr:cxnSp macro="">
      <xdr:nvCxnSpPr>
        <xdr:cNvPr id="841" name="直線コネクタ 840"/>
        <xdr:cNvCxnSpPr/>
      </xdr:nvCxnSpPr>
      <xdr:spPr>
        <a:xfrm>
          <a:off x="20434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42" name="楕円 841"/>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129539</xdr:rowOff>
    </xdr:to>
    <xdr:cxnSp macro="">
      <xdr:nvCxnSpPr>
        <xdr:cNvPr id="843" name="直線コネクタ 842"/>
        <xdr:cNvCxnSpPr/>
      </xdr:nvCxnSpPr>
      <xdr:spPr>
        <a:xfrm flipV="1">
          <a:off x="19545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44" name="楕円 843"/>
        <xdr:cNvSpPr/>
      </xdr:nvSpPr>
      <xdr:spPr>
        <a:xfrm>
          <a:off x="18605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129539</xdr:rowOff>
    </xdr:from>
    <xdr:to>
      <xdr:col>102</xdr:col>
      <xdr:colOff>114300</xdr:colOff>
      <xdr:row>104</xdr:row>
      <xdr:rowOff>137161</xdr:rowOff>
    </xdr:to>
    <xdr:cxnSp macro="">
      <xdr:nvCxnSpPr>
        <xdr:cNvPr id="845" name="直線コネクタ 844"/>
        <xdr:cNvCxnSpPr/>
      </xdr:nvCxnSpPr>
      <xdr:spPr>
        <a:xfrm flipV="1">
          <a:off x="18656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6"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47"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848"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49" name="n_4aveValue【庁舎】&#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850"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851" name="n_2mainValue【庁舎】&#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852" name="n_3mainValue【庁舎】&#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53" name="n_4mainValue【庁舎】&#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年度に福祉ふれあいセンターを開設しているため、類似団体と比べると有形固定資産減価償却率が低くなっています。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市民会館は、今後建替を予定しており、有形固定資産減価償却率は低下する見込みとなっています。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ポイントの増加となっております。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これは各種交付金や国庫補助金の増などによる収入額の伸びが、需要額の伸びを上回ったことが主な要因となっております。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今後も引き続き、税収の徴収率向上と広告料収入などの新たな財源確保に努めてまいります。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24288</xdr:rowOff>
    </xdr:from>
    <xdr:ext cx="762000" cy="259045"/>
    <xdr:sp macro="" textlink="">
      <xdr:nvSpPr>
        <xdr:cNvPr id="89" name="財政力該当値テキスト"/>
        <xdr:cNvSpPr txBox="1"/>
      </xdr:nvSpPr>
      <xdr:spPr>
        <a:xfrm>
          <a:off x="5041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97" name="テキスト ボックス 96"/>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これは歳出における扶助費等の経常一般財源が減少したことが要因となっております。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今後も引き続き、義務的経費の抑制に努めてまいります。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18034</xdr:rowOff>
    </xdr:from>
    <xdr:to>
      <xdr:col>23</xdr:col>
      <xdr:colOff>133350</xdr:colOff>
      <xdr:row>61</xdr:row>
      <xdr:rowOff>37338</xdr:rowOff>
    </xdr:to>
    <xdr:cxnSp macro="">
      <xdr:nvCxnSpPr>
        <xdr:cNvPr id="130" name="直線コネクタ 129"/>
        <xdr:cNvCxnSpPr/>
      </xdr:nvCxnSpPr>
      <xdr:spPr>
        <a:xfrm flipV="1">
          <a:off x="4114800" y="104764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37338</xdr:rowOff>
    </xdr:to>
    <xdr:cxnSp macro="">
      <xdr:nvCxnSpPr>
        <xdr:cNvPr id="133" name="直線コネクタ 132"/>
        <xdr:cNvCxnSpPr/>
      </xdr:nvCxnSpPr>
      <xdr:spPr>
        <a:xfrm>
          <a:off x="3225800" y="1044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160528</xdr:rowOff>
    </xdr:to>
    <xdr:cxnSp macro="">
      <xdr:nvCxnSpPr>
        <xdr:cNvPr id="136" name="直線コネクタ 135"/>
        <xdr:cNvCxnSpPr/>
      </xdr:nvCxnSpPr>
      <xdr:spPr>
        <a:xfrm>
          <a:off x="2336800" y="1036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121920</xdr:rowOff>
    </xdr:to>
    <xdr:cxnSp macro="">
      <xdr:nvCxnSpPr>
        <xdr:cNvPr id="139" name="直線コネクタ 138"/>
        <xdr:cNvCxnSpPr/>
      </xdr:nvCxnSpPr>
      <xdr:spPr>
        <a:xfrm flipV="1">
          <a:off x="1447800" y="1036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138684</xdr:rowOff>
    </xdr:from>
    <xdr:to>
      <xdr:col>23</xdr:col>
      <xdr:colOff>184150</xdr:colOff>
      <xdr:row>61</xdr:row>
      <xdr:rowOff>68834</xdr:rowOff>
    </xdr:to>
    <xdr:sp macro="" textlink="">
      <xdr:nvSpPr>
        <xdr:cNvPr id="149" name="楕円 148"/>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155211</xdr:rowOff>
    </xdr:from>
    <xdr:ext cx="762000" cy="259045"/>
    <xdr:sp macro="" textlink="">
      <xdr:nvSpPr>
        <xdr:cNvPr id="150"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人口１人当たりの人件費・物件費等の決算額は、前年度と比較し</a:t>
          </a:r>
          <a:r>
            <a:rPr kumimoji="1" lang="en-US" altLang="ja-JP" sz="1300">
              <a:latin typeface="ＭＳ Ｐゴシック" panose="020B0600070205080204" pitchFamily="50" charset="-128"/>
              <a:ea typeface="ＭＳ Ｐゴシック" panose="020B0600070205080204" pitchFamily="50" charset="-128"/>
            </a:rPr>
            <a:t>10,858</a:t>
          </a:r>
          <a:r>
            <a:rPr kumimoji="1" lang="ja-JP" altLang="en-US" sz="1300">
              <a:latin typeface="ＭＳ Ｐゴシック" panose="020B0600070205080204" pitchFamily="50" charset="-128"/>
              <a:ea typeface="ＭＳ Ｐゴシック" panose="020B0600070205080204" pitchFamily="50" charset="-128"/>
            </a:rPr>
            <a:t>円増となっており、会計年度任用職員制度の開始に伴い、職員の処遇改善が図られたことにより人件費が増加したことが主な要因となっております。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今後も引き続き、行財政改革の取組みを通じて、効率的な財政運営に努めてまいります。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100150</xdr:rowOff>
    </xdr:from>
    <xdr:to>
      <xdr:col>23</xdr:col>
      <xdr:colOff>133350</xdr:colOff>
      <xdr:row>83</xdr:row>
      <xdr:rowOff>74259</xdr:rowOff>
    </xdr:to>
    <xdr:cxnSp macro="">
      <xdr:nvCxnSpPr>
        <xdr:cNvPr id="193" name="直線コネクタ 192"/>
        <xdr:cNvCxnSpPr/>
      </xdr:nvCxnSpPr>
      <xdr:spPr>
        <a:xfrm>
          <a:off x="4114800" y="14159050"/>
          <a:ext cx="838200" cy="14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68084</xdr:rowOff>
    </xdr:from>
    <xdr:to>
      <xdr:col>19</xdr:col>
      <xdr:colOff>133350</xdr:colOff>
      <xdr:row>82</xdr:row>
      <xdr:rowOff>100150</xdr:rowOff>
    </xdr:to>
    <xdr:cxnSp macro="">
      <xdr:nvCxnSpPr>
        <xdr:cNvPr id="196" name="直線コネクタ 195"/>
        <xdr:cNvCxnSpPr/>
      </xdr:nvCxnSpPr>
      <xdr:spPr>
        <a:xfrm>
          <a:off x="3225800" y="14126984"/>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44343</xdr:rowOff>
    </xdr:from>
    <xdr:to>
      <xdr:col>15</xdr:col>
      <xdr:colOff>82550</xdr:colOff>
      <xdr:row>82</xdr:row>
      <xdr:rowOff>68084</xdr:rowOff>
    </xdr:to>
    <xdr:cxnSp macro="">
      <xdr:nvCxnSpPr>
        <xdr:cNvPr id="199" name="直線コネクタ 198"/>
        <xdr:cNvCxnSpPr/>
      </xdr:nvCxnSpPr>
      <xdr:spPr>
        <a:xfrm>
          <a:off x="2336800" y="14103243"/>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26890</xdr:rowOff>
    </xdr:from>
    <xdr:to>
      <xdr:col>11</xdr:col>
      <xdr:colOff>31750</xdr:colOff>
      <xdr:row>82</xdr:row>
      <xdr:rowOff>44343</xdr:rowOff>
    </xdr:to>
    <xdr:cxnSp macro="">
      <xdr:nvCxnSpPr>
        <xdr:cNvPr id="202" name="直線コネクタ 201"/>
        <xdr:cNvCxnSpPr/>
      </xdr:nvCxnSpPr>
      <xdr:spPr>
        <a:xfrm>
          <a:off x="1447800" y="14085790"/>
          <a:ext cx="8890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23459</xdr:rowOff>
    </xdr:from>
    <xdr:to>
      <xdr:col>23</xdr:col>
      <xdr:colOff>184150</xdr:colOff>
      <xdr:row>83</xdr:row>
      <xdr:rowOff>125059</xdr:rowOff>
    </xdr:to>
    <xdr:sp macro="" textlink="">
      <xdr:nvSpPr>
        <xdr:cNvPr id="212" name="楕円 211"/>
        <xdr:cNvSpPr/>
      </xdr:nvSpPr>
      <xdr:spPr>
        <a:xfrm>
          <a:off x="4902200" y="14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166986</xdr:rowOff>
    </xdr:from>
    <xdr:ext cx="762000" cy="259045"/>
    <xdr:sp macro="" textlink="">
      <xdr:nvSpPr>
        <xdr:cNvPr id="213" name="人件費・物件費等の状況該当値テキスト"/>
        <xdr:cNvSpPr txBox="1"/>
      </xdr:nvSpPr>
      <xdr:spPr>
        <a:xfrm>
          <a:off x="5041900" y="1422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49350</xdr:rowOff>
    </xdr:from>
    <xdr:to>
      <xdr:col>19</xdr:col>
      <xdr:colOff>184150</xdr:colOff>
      <xdr:row>82</xdr:row>
      <xdr:rowOff>150950</xdr:rowOff>
    </xdr:to>
    <xdr:sp macro="" textlink="">
      <xdr:nvSpPr>
        <xdr:cNvPr id="214" name="楕円 213"/>
        <xdr:cNvSpPr/>
      </xdr:nvSpPr>
      <xdr:spPr>
        <a:xfrm>
          <a:off x="4064000" y="141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135727</xdr:rowOff>
    </xdr:from>
    <xdr:ext cx="736600" cy="259045"/>
    <xdr:sp macro="" textlink="">
      <xdr:nvSpPr>
        <xdr:cNvPr id="215" name="テキスト ボックス 214"/>
        <xdr:cNvSpPr txBox="1"/>
      </xdr:nvSpPr>
      <xdr:spPr>
        <a:xfrm>
          <a:off x="3733800" y="141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17284</xdr:rowOff>
    </xdr:from>
    <xdr:to>
      <xdr:col>15</xdr:col>
      <xdr:colOff>133350</xdr:colOff>
      <xdr:row>82</xdr:row>
      <xdr:rowOff>118884</xdr:rowOff>
    </xdr:to>
    <xdr:sp macro="" textlink="">
      <xdr:nvSpPr>
        <xdr:cNvPr id="216" name="楕円 215"/>
        <xdr:cNvSpPr/>
      </xdr:nvSpPr>
      <xdr:spPr>
        <a:xfrm>
          <a:off x="3175000" y="140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103661</xdr:rowOff>
    </xdr:from>
    <xdr:ext cx="762000" cy="259045"/>
    <xdr:sp macro="" textlink="">
      <xdr:nvSpPr>
        <xdr:cNvPr id="217" name="テキスト ボックス 216"/>
        <xdr:cNvSpPr txBox="1"/>
      </xdr:nvSpPr>
      <xdr:spPr>
        <a:xfrm>
          <a:off x="2844800" y="141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164993</xdr:rowOff>
    </xdr:from>
    <xdr:to>
      <xdr:col>11</xdr:col>
      <xdr:colOff>82550</xdr:colOff>
      <xdr:row>82</xdr:row>
      <xdr:rowOff>95143</xdr:rowOff>
    </xdr:to>
    <xdr:sp macro="" textlink="">
      <xdr:nvSpPr>
        <xdr:cNvPr id="218" name="楕円 217"/>
        <xdr:cNvSpPr/>
      </xdr:nvSpPr>
      <xdr:spPr>
        <a:xfrm>
          <a:off x="2286000" y="140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79920</xdr:rowOff>
    </xdr:from>
    <xdr:ext cx="762000" cy="259045"/>
    <xdr:sp macro="" textlink="">
      <xdr:nvSpPr>
        <xdr:cNvPr id="219" name="テキスト ボックス 218"/>
        <xdr:cNvSpPr txBox="1"/>
      </xdr:nvSpPr>
      <xdr:spPr>
        <a:xfrm>
          <a:off x="1955800" y="1413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147540</xdr:rowOff>
    </xdr:from>
    <xdr:to>
      <xdr:col>7</xdr:col>
      <xdr:colOff>31750</xdr:colOff>
      <xdr:row>82</xdr:row>
      <xdr:rowOff>77690</xdr:rowOff>
    </xdr:to>
    <xdr:sp macro="" textlink="">
      <xdr:nvSpPr>
        <xdr:cNvPr id="220" name="楕円 219"/>
        <xdr:cNvSpPr/>
      </xdr:nvSpPr>
      <xdr:spPr>
        <a:xfrm>
          <a:off x="1397000" y="140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87867</xdr:rowOff>
    </xdr:from>
    <xdr:ext cx="762000" cy="259045"/>
    <xdr:sp macro="" textlink="">
      <xdr:nvSpPr>
        <xdr:cNvPr id="221" name="テキスト ボックス 220"/>
        <xdr:cNvSpPr txBox="1"/>
      </xdr:nvSpPr>
      <xdr:spPr>
        <a:xfrm>
          <a:off x="1066800" y="1380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給与水準は、前年度と比較して同程度となっており、給与について大きな変動はありません。</a:t>
          </a:r>
        </a:p>
        <a:p>
          <a:r>
            <a:rPr kumimoji="1" lang="ja-JP" altLang="en-US" sz="1300">
              <a:latin typeface="ＭＳ Ｐゴシック" panose="020B0600070205080204" pitchFamily="50" charset="-128"/>
              <a:ea typeface="ＭＳ Ｐゴシック" panose="020B0600070205080204" pitchFamily="50" charset="-128"/>
            </a:rPr>
            <a:t>　今後も引き続き給与の適正化に取り組んでまいります。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93134</xdr:rowOff>
    </xdr:to>
    <xdr:cxnSp macro="">
      <xdr:nvCxnSpPr>
        <xdr:cNvPr id="255" name="直線コネクタ 254"/>
        <xdr:cNvCxnSpPr/>
      </xdr:nvCxnSpPr>
      <xdr:spPr>
        <a:xfrm flipV="1">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113241</xdr:rowOff>
    </xdr:to>
    <xdr:cxnSp macro="">
      <xdr:nvCxnSpPr>
        <xdr:cNvPr id="258" name="直線コネクタ 257"/>
        <xdr:cNvCxnSpPr/>
      </xdr:nvCxnSpPr>
      <xdr:spPr>
        <a:xfrm flipV="1">
          <a:off x="15290800" y="143234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113241</xdr:rowOff>
    </xdr:to>
    <xdr:cxnSp macro="">
      <xdr:nvCxnSpPr>
        <xdr:cNvPr id="261" name="直線コネクタ 260"/>
        <xdr:cNvCxnSpPr/>
      </xdr:nvCxnSpPr>
      <xdr:spPr>
        <a:xfrm>
          <a:off x="14401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113241</xdr:rowOff>
    </xdr:to>
    <xdr:cxnSp macro="">
      <xdr:nvCxnSpPr>
        <xdr:cNvPr id="264" name="直線コネクタ 263"/>
        <xdr:cNvCxnSpPr/>
      </xdr:nvCxnSpPr>
      <xdr:spPr>
        <a:xfrm>
          <a:off x="13512800" y="143234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6" name="楕円 27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7" name="テキスト ボックス 27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8" name="楕円 277"/>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79" name="テキスト ボックス 278"/>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人口千人当たりの職員数は、前年度と比較して同程度となっており、職員数に大きな変動はありません。</a:t>
          </a:r>
        </a:p>
        <a:p>
          <a:r>
            <a:rPr kumimoji="1" lang="ja-JP" altLang="en-US" sz="1300">
              <a:latin typeface="ＭＳ Ｐゴシック" panose="020B0600070205080204" pitchFamily="50" charset="-128"/>
              <a:ea typeface="ＭＳ Ｐゴシック" panose="020B0600070205080204" pitchFamily="50" charset="-128"/>
            </a:rPr>
            <a:t>　今後も引き続き、現正規職員数を基準とし、新たな行政需要に対しても再配置により対応することで、職員数の適正管理に努めてまいります。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76381</xdr:rowOff>
    </xdr:from>
    <xdr:to>
      <xdr:col>81</xdr:col>
      <xdr:colOff>44450</xdr:colOff>
      <xdr:row>63</xdr:row>
      <xdr:rowOff>93617</xdr:rowOff>
    </xdr:to>
    <xdr:cxnSp macro="">
      <xdr:nvCxnSpPr>
        <xdr:cNvPr id="320" name="直線コネクタ 319"/>
        <xdr:cNvCxnSpPr/>
      </xdr:nvCxnSpPr>
      <xdr:spPr>
        <a:xfrm>
          <a:off x="16179800" y="108777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76381</xdr:rowOff>
    </xdr:to>
    <xdr:cxnSp macro="">
      <xdr:nvCxnSpPr>
        <xdr:cNvPr id="323" name="直線コネクタ 322"/>
        <xdr:cNvCxnSpPr/>
      </xdr:nvCxnSpPr>
      <xdr:spPr>
        <a:xfrm>
          <a:off x="15290800" y="108742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93617</xdr:rowOff>
    </xdr:to>
    <xdr:cxnSp macro="">
      <xdr:nvCxnSpPr>
        <xdr:cNvPr id="326" name="直線コネクタ 325"/>
        <xdr:cNvCxnSpPr/>
      </xdr:nvCxnSpPr>
      <xdr:spPr>
        <a:xfrm flipV="1">
          <a:off x="14401800" y="108742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79828</xdr:rowOff>
    </xdr:from>
    <xdr:to>
      <xdr:col>68</xdr:col>
      <xdr:colOff>152400</xdr:colOff>
      <xdr:row>63</xdr:row>
      <xdr:rowOff>93617</xdr:rowOff>
    </xdr:to>
    <xdr:cxnSp macro="">
      <xdr:nvCxnSpPr>
        <xdr:cNvPr id="329" name="直線コネクタ 328"/>
        <xdr:cNvCxnSpPr/>
      </xdr:nvCxnSpPr>
      <xdr:spPr>
        <a:xfrm>
          <a:off x="13512800" y="1088117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39" name="楕円 338"/>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0"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25581</xdr:rowOff>
    </xdr:from>
    <xdr:to>
      <xdr:col>77</xdr:col>
      <xdr:colOff>95250</xdr:colOff>
      <xdr:row>63</xdr:row>
      <xdr:rowOff>127181</xdr:rowOff>
    </xdr:to>
    <xdr:sp macro="" textlink="">
      <xdr:nvSpPr>
        <xdr:cNvPr id="341" name="楕円 340"/>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111958</xdr:rowOff>
    </xdr:from>
    <xdr:ext cx="736600" cy="259045"/>
    <xdr:sp macro="" textlink="">
      <xdr:nvSpPr>
        <xdr:cNvPr id="342" name="テキスト ボックス 341"/>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3" name="楕円 342"/>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4" name="テキスト ボックス 343"/>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42817</xdr:rowOff>
    </xdr:from>
    <xdr:to>
      <xdr:col>68</xdr:col>
      <xdr:colOff>203200</xdr:colOff>
      <xdr:row>63</xdr:row>
      <xdr:rowOff>144417</xdr:rowOff>
    </xdr:to>
    <xdr:sp macro="" textlink="">
      <xdr:nvSpPr>
        <xdr:cNvPr id="345" name="楕円 344"/>
        <xdr:cNvSpPr/>
      </xdr:nvSpPr>
      <xdr:spPr>
        <a:xfrm>
          <a:off x="14351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129194</xdr:rowOff>
    </xdr:from>
    <xdr:ext cx="762000" cy="259045"/>
    <xdr:sp macro="" textlink="">
      <xdr:nvSpPr>
        <xdr:cNvPr id="346" name="テキスト ボックス 345"/>
        <xdr:cNvSpPr txBox="1"/>
      </xdr:nvSpPr>
      <xdr:spPr>
        <a:xfrm>
          <a:off x="14020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29028</xdr:rowOff>
    </xdr:from>
    <xdr:to>
      <xdr:col>64</xdr:col>
      <xdr:colOff>152400</xdr:colOff>
      <xdr:row>63</xdr:row>
      <xdr:rowOff>130628</xdr:rowOff>
    </xdr:to>
    <xdr:sp macro="" textlink="">
      <xdr:nvSpPr>
        <xdr:cNvPr id="347" name="楕円 346"/>
        <xdr:cNvSpPr/>
      </xdr:nvSpPr>
      <xdr:spPr>
        <a:xfrm>
          <a:off x="13462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115405</xdr:rowOff>
    </xdr:from>
    <xdr:ext cx="762000" cy="259045"/>
    <xdr:sp macro="" textlink="">
      <xdr:nvSpPr>
        <xdr:cNvPr id="348" name="テキスト ボックス 347"/>
        <xdr:cNvSpPr txBox="1"/>
      </xdr:nvSpPr>
      <xdr:spPr>
        <a:xfrm>
          <a:off x="13131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これは、不動産売却収入等が増加したことにより特定財源の金額が増加したことが主な要因です。</a:t>
          </a:r>
        </a:p>
        <a:p>
          <a:r>
            <a:rPr kumimoji="1" lang="ja-JP" altLang="en-US" sz="1300">
              <a:latin typeface="ＭＳ Ｐゴシック" panose="020B0600070205080204" pitchFamily="50" charset="-128"/>
              <a:ea typeface="ＭＳ Ｐゴシック" panose="020B0600070205080204" pitchFamily="50" charset="-128"/>
            </a:rPr>
            <a:t>　今後も引き続き、財政基盤安定化計画</a:t>
          </a:r>
          <a:r>
            <a:rPr kumimoji="1" lang="en-US" altLang="ja-JP" sz="1300">
              <a:latin typeface="ＭＳ Ｐゴシック" panose="020B0600070205080204" pitchFamily="50" charset="-128"/>
              <a:ea typeface="ＭＳ Ｐゴシック" panose="020B0600070205080204" pitchFamily="50" charset="-128"/>
            </a:rPr>
            <a:t>Second Stage</a:t>
          </a:r>
          <a:r>
            <a:rPr kumimoji="1" lang="ja-JP" altLang="en-US" sz="1300">
              <a:latin typeface="ＭＳ Ｐゴシック" panose="020B0600070205080204" pitchFamily="50" charset="-128"/>
              <a:ea typeface="ＭＳ Ｐゴシック" panose="020B0600070205080204" pitchFamily="50" charset="-128"/>
            </a:rPr>
            <a:t>に基づき、基金及び市債の発行管理などにより、公債費の将来負担が過大にならないよう、健全な財政運営に努めてまいります。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36891</xdr:rowOff>
    </xdr:to>
    <xdr:cxnSp macro="">
      <xdr:nvCxnSpPr>
        <xdr:cNvPr id="383" name="直線コネクタ 382"/>
        <xdr:cNvCxnSpPr/>
      </xdr:nvCxnSpPr>
      <xdr:spPr>
        <a:xfrm flipV="1">
          <a:off x="16179800" y="721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59872</xdr:rowOff>
    </xdr:to>
    <xdr:cxnSp macro="">
      <xdr:nvCxnSpPr>
        <xdr:cNvPr id="386" name="直線コネクタ 385"/>
        <xdr:cNvCxnSpPr/>
      </xdr:nvCxnSpPr>
      <xdr:spPr>
        <a:xfrm flipV="1">
          <a:off x="15290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59872</xdr:rowOff>
    </xdr:to>
    <xdr:cxnSp macro="">
      <xdr:nvCxnSpPr>
        <xdr:cNvPr id="389" name="直線コネクタ 388"/>
        <xdr:cNvCxnSpPr/>
      </xdr:nvCxnSpPr>
      <xdr:spPr>
        <a:xfrm>
          <a:off x="14401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25400</xdr:rowOff>
    </xdr:to>
    <xdr:cxnSp macro="">
      <xdr:nvCxnSpPr>
        <xdr:cNvPr id="392" name="直線コネクタ 391"/>
        <xdr:cNvCxnSpPr/>
      </xdr:nvCxnSpPr>
      <xdr:spPr>
        <a:xfrm>
          <a:off x="13512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2" name="楕円 401"/>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3"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4" name="楕円 403"/>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05" name="テキスト ボックス 404"/>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6" name="楕円 405"/>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7" name="テキスト ボックス 406"/>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8" name="楕円 40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9" name="テキスト ボックス 40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0" name="楕円 409"/>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411" name="テキスト ボックス 410"/>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ポイントの増加となっております。</a:t>
          </a:r>
        </a:p>
        <a:p>
          <a:r>
            <a:rPr kumimoji="1" lang="ja-JP" altLang="en-US" sz="1300">
              <a:latin typeface="ＭＳ Ｐゴシック" panose="020B0600070205080204" pitchFamily="50" charset="-128"/>
              <a:ea typeface="ＭＳ Ｐゴシック" panose="020B0600070205080204" pitchFamily="50" charset="-128"/>
            </a:rPr>
            <a:t>　これは、地方債の借入額が償還額を上回ったことにより地方債残高が増加したことが主な要因です。</a:t>
          </a:r>
        </a:p>
        <a:p>
          <a:r>
            <a:rPr kumimoji="1" lang="ja-JP" altLang="en-US" sz="1300">
              <a:latin typeface="ＭＳ Ｐゴシック" panose="020B0600070205080204" pitchFamily="50" charset="-128"/>
              <a:ea typeface="ＭＳ Ｐゴシック" panose="020B0600070205080204" pitchFamily="50" charset="-128"/>
            </a:rPr>
            <a:t>　今後も引き続き、財政基盤安定化計画</a:t>
          </a:r>
          <a:r>
            <a:rPr kumimoji="1" lang="en-US" altLang="ja-JP" sz="1300">
              <a:latin typeface="ＭＳ Ｐゴシック" panose="020B0600070205080204" pitchFamily="50" charset="-128"/>
              <a:ea typeface="ＭＳ Ｐゴシック" panose="020B0600070205080204" pitchFamily="50" charset="-128"/>
            </a:rPr>
            <a:t>Second Stage</a:t>
          </a:r>
          <a:r>
            <a:rPr kumimoji="1" lang="ja-JP" altLang="en-US" sz="1300">
              <a:latin typeface="ＭＳ Ｐゴシック" panose="020B0600070205080204" pitchFamily="50" charset="-128"/>
              <a:ea typeface="ＭＳ Ｐゴシック" panose="020B0600070205080204" pitchFamily="50" charset="-128"/>
            </a:rPr>
            <a:t>に基づき、基金及び市債の発行管理などにより、将来の財政運営に過大な負担とならないよう、健全な財政運営に努めてまいります。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143863</xdr:rowOff>
    </xdr:from>
    <xdr:to>
      <xdr:col>81</xdr:col>
      <xdr:colOff>44450</xdr:colOff>
      <xdr:row>18</xdr:row>
      <xdr:rowOff>158609</xdr:rowOff>
    </xdr:to>
    <xdr:cxnSp macro="">
      <xdr:nvCxnSpPr>
        <xdr:cNvPr id="445" name="直線コネクタ 444"/>
        <xdr:cNvCxnSpPr/>
      </xdr:nvCxnSpPr>
      <xdr:spPr>
        <a:xfrm>
          <a:off x="16179800" y="3229963"/>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143863</xdr:rowOff>
    </xdr:from>
    <xdr:to>
      <xdr:col>77</xdr:col>
      <xdr:colOff>44450</xdr:colOff>
      <xdr:row>18</xdr:row>
      <xdr:rowOff>157268</xdr:rowOff>
    </xdr:to>
    <xdr:cxnSp macro="">
      <xdr:nvCxnSpPr>
        <xdr:cNvPr id="448" name="直線コネクタ 447"/>
        <xdr:cNvCxnSpPr/>
      </xdr:nvCxnSpPr>
      <xdr:spPr>
        <a:xfrm flipV="1">
          <a:off x="15290800" y="3229963"/>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157268</xdr:rowOff>
    </xdr:from>
    <xdr:to>
      <xdr:col>72</xdr:col>
      <xdr:colOff>203200</xdr:colOff>
      <xdr:row>18</xdr:row>
      <xdr:rowOff>169333</xdr:rowOff>
    </xdr:to>
    <xdr:cxnSp macro="">
      <xdr:nvCxnSpPr>
        <xdr:cNvPr id="451" name="直線コネクタ 450"/>
        <xdr:cNvCxnSpPr/>
      </xdr:nvCxnSpPr>
      <xdr:spPr>
        <a:xfrm flipV="1">
          <a:off x="14401800" y="32433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169333</xdr:rowOff>
    </xdr:from>
    <xdr:to>
      <xdr:col>68</xdr:col>
      <xdr:colOff>152400</xdr:colOff>
      <xdr:row>19</xdr:row>
      <xdr:rowOff>101106</xdr:rowOff>
    </xdr:to>
    <xdr:cxnSp macro="">
      <xdr:nvCxnSpPr>
        <xdr:cNvPr id="454" name="直線コネクタ 453"/>
        <xdr:cNvCxnSpPr/>
      </xdr:nvCxnSpPr>
      <xdr:spPr>
        <a:xfrm flipV="1">
          <a:off x="13512800" y="3255433"/>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107809</xdr:rowOff>
    </xdr:from>
    <xdr:to>
      <xdr:col>81</xdr:col>
      <xdr:colOff>95250</xdr:colOff>
      <xdr:row>19</xdr:row>
      <xdr:rowOff>37959</xdr:rowOff>
    </xdr:to>
    <xdr:sp macro="" textlink="">
      <xdr:nvSpPr>
        <xdr:cNvPr id="464" name="楕円 463"/>
        <xdr:cNvSpPr/>
      </xdr:nvSpPr>
      <xdr:spPr>
        <a:xfrm>
          <a:off x="16967200" y="3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79886</xdr:rowOff>
    </xdr:from>
    <xdr:ext cx="762000" cy="259045"/>
    <xdr:sp macro="" textlink="">
      <xdr:nvSpPr>
        <xdr:cNvPr id="465" name="将来負担の状況該当値テキスト"/>
        <xdr:cNvSpPr txBox="1"/>
      </xdr:nvSpPr>
      <xdr:spPr>
        <a:xfrm>
          <a:off x="17106900" y="31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93063</xdr:rowOff>
    </xdr:from>
    <xdr:to>
      <xdr:col>77</xdr:col>
      <xdr:colOff>95250</xdr:colOff>
      <xdr:row>19</xdr:row>
      <xdr:rowOff>23213</xdr:rowOff>
    </xdr:to>
    <xdr:sp macro="" textlink="">
      <xdr:nvSpPr>
        <xdr:cNvPr id="466" name="楕円 465"/>
        <xdr:cNvSpPr/>
      </xdr:nvSpPr>
      <xdr:spPr>
        <a:xfrm>
          <a:off x="161290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7990</xdr:rowOff>
    </xdr:from>
    <xdr:ext cx="736600" cy="259045"/>
    <xdr:sp macro="" textlink="">
      <xdr:nvSpPr>
        <xdr:cNvPr id="467" name="テキスト ボックス 466"/>
        <xdr:cNvSpPr txBox="1"/>
      </xdr:nvSpPr>
      <xdr:spPr>
        <a:xfrm>
          <a:off x="15798800" y="326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106468</xdr:rowOff>
    </xdr:from>
    <xdr:to>
      <xdr:col>73</xdr:col>
      <xdr:colOff>44450</xdr:colOff>
      <xdr:row>19</xdr:row>
      <xdr:rowOff>36618</xdr:rowOff>
    </xdr:to>
    <xdr:sp macro="" textlink="">
      <xdr:nvSpPr>
        <xdr:cNvPr id="468" name="楕円 467"/>
        <xdr:cNvSpPr/>
      </xdr:nvSpPr>
      <xdr:spPr>
        <a:xfrm>
          <a:off x="15240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21395</xdr:rowOff>
    </xdr:from>
    <xdr:ext cx="762000" cy="259045"/>
    <xdr:sp macro="" textlink="">
      <xdr:nvSpPr>
        <xdr:cNvPr id="469" name="テキスト ボックス 468"/>
        <xdr:cNvSpPr txBox="1"/>
      </xdr:nvSpPr>
      <xdr:spPr>
        <a:xfrm>
          <a:off x="14909800" y="32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118533</xdr:rowOff>
    </xdr:from>
    <xdr:to>
      <xdr:col>68</xdr:col>
      <xdr:colOff>203200</xdr:colOff>
      <xdr:row>19</xdr:row>
      <xdr:rowOff>48683</xdr:rowOff>
    </xdr:to>
    <xdr:sp macro="" textlink="">
      <xdr:nvSpPr>
        <xdr:cNvPr id="470" name="楕円 469"/>
        <xdr:cNvSpPr/>
      </xdr:nvSpPr>
      <xdr:spPr>
        <a:xfrm>
          <a:off x="14351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33460</xdr:rowOff>
    </xdr:from>
    <xdr:ext cx="762000" cy="259045"/>
    <xdr:sp macro="" textlink="">
      <xdr:nvSpPr>
        <xdr:cNvPr id="471" name="テキスト ボックス 470"/>
        <xdr:cNvSpPr txBox="1"/>
      </xdr:nvSpPr>
      <xdr:spPr>
        <a:xfrm>
          <a:off x="14020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50306</xdr:rowOff>
    </xdr:from>
    <xdr:to>
      <xdr:col>64</xdr:col>
      <xdr:colOff>152400</xdr:colOff>
      <xdr:row>19</xdr:row>
      <xdr:rowOff>151906</xdr:rowOff>
    </xdr:to>
    <xdr:sp macro="" textlink="">
      <xdr:nvSpPr>
        <xdr:cNvPr id="472" name="楕円 471"/>
        <xdr:cNvSpPr/>
      </xdr:nvSpPr>
      <xdr:spPr>
        <a:xfrm>
          <a:off x="13462000" y="33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136683</xdr:rowOff>
    </xdr:from>
    <xdr:ext cx="762000" cy="259045"/>
    <xdr:sp macro="" textlink="">
      <xdr:nvSpPr>
        <xdr:cNvPr id="473" name="テキスト ボックス 472"/>
        <xdr:cNvSpPr txBox="1"/>
      </xdr:nvSpPr>
      <xdr:spPr>
        <a:xfrm>
          <a:off x="13131800" y="33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ポイントの増加となっております。</a:t>
          </a:r>
        </a:p>
        <a:p>
          <a:r>
            <a:rPr kumimoji="1" lang="ja-JP" altLang="en-US" sz="1300">
              <a:latin typeface="ＭＳ Ｐゴシック" panose="020B0600070205080204" pitchFamily="50" charset="-128"/>
              <a:ea typeface="ＭＳ Ｐゴシック" panose="020B0600070205080204" pitchFamily="50" charset="-128"/>
            </a:rPr>
            <a:t>　これは嘱託職員から任期付職員への任用替えに伴い、今まで物件費で計上していたものから人件費での計上に変更となったことにより人件費が増加したことが主な要因となっております。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今後も引き続き、行財政改革の取組みを通じて、効率的な財政運営に努めてまいります。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153670</xdr:rowOff>
    </xdr:to>
    <xdr:cxnSp macro="">
      <xdr:nvCxnSpPr>
        <xdr:cNvPr id="66" name="直線コネクタ 65"/>
        <xdr:cNvCxnSpPr/>
      </xdr:nvCxnSpPr>
      <xdr:spPr>
        <a:xfrm>
          <a:off x="3987800" y="6032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62230</xdr:rowOff>
    </xdr:to>
    <xdr:cxnSp macro="">
      <xdr:nvCxnSpPr>
        <xdr:cNvPr id="69" name="直線コネクタ 68"/>
        <xdr:cNvCxnSpPr/>
      </xdr:nvCxnSpPr>
      <xdr:spPr>
        <a:xfrm flipV="1">
          <a:off x="3098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62230</xdr:rowOff>
    </xdr:to>
    <xdr:cxnSp macro="">
      <xdr:nvCxnSpPr>
        <xdr:cNvPr id="72" name="直線コネクタ 71"/>
        <xdr:cNvCxnSpPr/>
      </xdr:nvCxnSpPr>
      <xdr:spPr>
        <a:xfrm>
          <a:off x="2209800" y="596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165100</xdr:rowOff>
    </xdr:to>
    <xdr:cxnSp macro="">
      <xdr:nvCxnSpPr>
        <xdr:cNvPr id="75" name="直線コネクタ 74"/>
        <xdr:cNvCxnSpPr/>
      </xdr:nvCxnSpPr>
      <xdr:spPr>
        <a:xfrm flipV="1">
          <a:off x="1320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これは嘱託職員から任期付職員への任用替えに伴い、今まで物件費で計上していたものから人件費での計上に変更となったことにより物件費が減少したことが主な要因となっております。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94996</xdr:rowOff>
    </xdr:to>
    <xdr:cxnSp macro="">
      <xdr:nvCxnSpPr>
        <xdr:cNvPr id="125" name="直線コネクタ 124"/>
        <xdr:cNvCxnSpPr/>
      </xdr:nvCxnSpPr>
      <xdr:spPr>
        <a:xfrm flipV="1">
          <a:off x="15671800" y="24175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94996</xdr:rowOff>
    </xdr:from>
    <xdr:to>
      <xdr:col>78</xdr:col>
      <xdr:colOff>69850</xdr:colOff>
      <xdr:row>14</xdr:row>
      <xdr:rowOff>94996</xdr:rowOff>
    </xdr:to>
    <xdr:cxnSp macro="">
      <xdr:nvCxnSpPr>
        <xdr:cNvPr id="128" name="直線コネクタ 127"/>
        <xdr:cNvCxnSpPr/>
      </xdr:nvCxnSpPr>
      <xdr:spPr>
        <a:xfrm>
          <a:off x="14782800" y="2495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94996</xdr:rowOff>
    </xdr:from>
    <xdr:to>
      <xdr:col>73</xdr:col>
      <xdr:colOff>180975</xdr:colOff>
      <xdr:row>14</xdr:row>
      <xdr:rowOff>99568</xdr:rowOff>
    </xdr:to>
    <xdr:cxnSp macro="">
      <xdr:nvCxnSpPr>
        <xdr:cNvPr id="131" name="直線コネクタ 130"/>
        <xdr:cNvCxnSpPr/>
      </xdr:nvCxnSpPr>
      <xdr:spPr>
        <a:xfrm flipV="1">
          <a:off x="13893800" y="2495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108712</xdr:rowOff>
    </xdr:to>
    <xdr:cxnSp macro="">
      <xdr:nvCxnSpPr>
        <xdr:cNvPr id="134" name="直線コネクタ 133"/>
        <xdr:cNvCxnSpPr/>
      </xdr:nvCxnSpPr>
      <xdr:spPr>
        <a:xfrm flipV="1">
          <a:off x="13004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4" name="楕円 143"/>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46499</xdr:rowOff>
    </xdr:from>
    <xdr:ext cx="762000" cy="259045"/>
    <xdr:sp macro="" textlink="">
      <xdr:nvSpPr>
        <xdr:cNvPr id="145" name="物件費該当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6" name="楕円 145"/>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155973</xdr:rowOff>
    </xdr:from>
    <xdr:ext cx="736600" cy="259045"/>
    <xdr:sp macro="" textlink="">
      <xdr:nvSpPr>
        <xdr:cNvPr id="147" name="テキスト ボックス 146"/>
        <xdr:cNvSpPr txBox="1"/>
      </xdr:nvSpPr>
      <xdr:spPr>
        <a:xfrm>
          <a:off x="15290800" y="22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44196</xdr:rowOff>
    </xdr:from>
    <xdr:to>
      <xdr:col>74</xdr:col>
      <xdr:colOff>31750</xdr:colOff>
      <xdr:row>14</xdr:row>
      <xdr:rowOff>145796</xdr:rowOff>
    </xdr:to>
    <xdr:sp macro="" textlink="">
      <xdr:nvSpPr>
        <xdr:cNvPr id="148" name="楕円 147"/>
        <xdr:cNvSpPr/>
      </xdr:nvSpPr>
      <xdr:spPr>
        <a:xfrm>
          <a:off x="14732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155973</xdr:rowOff>
    </xdr:from>
    <xdr:ext cx="762000" cy="259045"/>
    <xdr:sp macro="" textlink="">
      <xdr:nvSpPr>
        <xdr:cNvPr id="149" name="テキスト ボックス 148"/>
        <xdr:cNvSpPr txBox="1"/>
      </xdr:nvSpPr>
      <xdr:spPr>
        <a:xfrm>
          <a:off x="14401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50" name="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2" name="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3" name="テキスト ボックス 152"/>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これは、児童手当にかかる経費が減少したことが主な要因となっております。</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88900</xdr:rowOff>
    </xdr:to>
    <xdr:cxnSp macro="">
      <xdr:nvCxnSpPr>
        <xdr:cNvPr id="186" name="直線コネクタ 185"/>
        <xdr:cNvCxnSpPr/>
      </xdr:nvCxnSpPr>
      <xdr:spPr>
        <a:xfrm flipV="1">
          <a:off x="3987800" y="10090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88900</xdr:rowOff>
    </xdr:to>
    <xdr:cxnSp macro="">
      <xdr:nvCxnSpPr>
        <xdr:cNvPr id="189" name="直線コネクタ 188"/>
        <xdr:cNvCxnSpPr/>
      </xdr:nvCxnSpPr>
      <xdr:spPr>
        <a:xfrm>
          <a:off x="3098800" y="9899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69850</xdr:rowOff>
    </xdr:to>
    <xdr:cxnSp macro="">
      <xdr:nvCxnSpPr>
        <xdr:cNvPr id="192" name="直線コネクタ 191"/>
        <xdr:cNvCxnSpPr/>
      </xdr:nvCxnSpPr>
      <xdr:spPr>
        <a:xfrm flipV="1">
          <a:off x="2209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127000</xdr:rowOff>
    </xdr:to>
    <xdr:cxnSp macro="">
      <xdr:nvCxnSpPr>
        <xdr:cNvPr id="195" name="直線コネクタ 194"/>
        <xdr:cNvCxnSpPr/>
      </xdr:nvCxnSpPr>
      <xdr:spPr>
        <a:xfrm flipV="1">
          <a:off x="1320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5" name="楕円 204"/>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6"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7" name="楕円 206"/>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8" name="テキスト ボックス 207"/>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9" name="楕円 208"/>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10" name="テキスト ボックス 209"/>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ポイントの増加となっております。</a:t>
          </a:r>
        </a:p>
        <a:p>
          <a:r>
            <a:rPr kumimoji="1" lang="ja-JP" altLang="en-US" sz="1300">
              <a:latin typeface="ＭＳ Ｐゴシック" panose="020B0600070205080204" pitchFamily="50" charset="-128"/>
              <a:ea typeface="ＭＳ Ｐゴシック" panose="020B0600070205080204" pitchFamily="50" charset="-128"/>
            </a:rPr>
            <a:t>　これは、例年に比べ財政調整基金等への積立金が増加したことが主な要因です。</a:t>
          </a:r>
        </a:p>
        <a:p>
          <a:r>
            <a:rPr kumimoji="1" lang="ja-JP" altLang="en-US" sz="1300">
              <a:latin typeface="ＭＳ Ｐゴシック" panose="020B0600070205080204" pitchFamily="50" charset="-128"/>
              <a:ea typeface="ＭＳ Ｐゴシック" panose="020B0600070205080204" pitchFamily="50" charset="-128"/>
            </a:rPr>
            <a:t>　今後も引き続き、財政基盤安定化計画</a:t>
          </a:r>
          <a:r>
            <a:rPr kumimoji="1" lang="en-US" altLang="ja-JP" sz="1300">
              <a:latin typeface="ＭＳ Ｐゴシック" panose="020B0600070205080204" pitchFamily="50" charset="-128"/>
              <a:ea typeface="ＭＳ Ｐゴシック" panose="020B0600070205080204" pitchFamily="50" charset="-128"/>
            </a:rPr>
            <a:t>Second Stage</a:t>
          </a:r>
          <a:r>
            <a:rPr kumimoji="1" lang="ja-JP" altLang="en-US" sz="1300">
              <a:latin typeface="ＭＳ Ｐゴシック" panose="020B0600070205080204" pitchFamily="50" charset="-128"/>
              <a:ea typeface="ＭＳ Ｐゴシック" panose="020B0600070205080204" pitchFamily="50" charset="-128"/>
            </a:rPr>
            <a:t>に基づき、基金及び市債の発行管理などにより、公債費の将来負担が過大にならないよう、健全な財政運営に努めます。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158750</xdr:rowOff>
    </xdr:from>
    <xdr:to>
      <xdr:col>82</xdr:col>
      <xdr:colOff>107950</xdr:colOff>
      <xdr:row>60</xdr:row>
      <xdr:rowOff>50800</xdr:rowOff>
    </xdr:to>
    <xdr:cxnSp macro="">
      <xdr:nvCxnSpPr>
        <xdr:cNvPr id="247" name="直線コネクタ 246"/>
        <xdr:cNvCxnSpPr/>
      </xdr:nvCxnSpPr>
      <xdr:spPr>
        <a:xfrm>
          <a:off x="15671800" y="10274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120650</xdr:rowOff>
    </xdr:from>
    <xdr:to>
      <xdr:col>78</xdr:col>
      <xdr:colOff>69850</xdr:colOff>
      <xdr:row>59</xdr:row>
      <xdr:rowOff>158750</xdr:rowOff>
    </xdr:to>
    <xdr:cxnSp macro="">
      <xdr:nvCxnSpPr>
        <xdr:cNvPr id="250" name="直線コネクタ 249"/>
        <xdr:cNvCxnSpPr/>
      </xdr:nvCxnSpPr>
      <xdr:spPr>
        <a:xfrm>
          <a:off x="14782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120650</xdr:rowOff>
    </xdr:from>
    <xdr:to>
      <xdr:col>73</xdr:col>
      <xdr:colOff>180975</xdr:colOff>
      <xdr:row>59</xdr:row>
      <xdr:rowOff>158750</xdr:rowOff>
    </xdr:to>
    <xdr:cxnSp macro="">
      <xdr:nvCxnSpPr>
        <xdr:cNvPr id="253" name="直線コネクタ 252"/>
        <xdr:cNvCxnSpPr/>
      </xdr:nvCxnSpPr>
      <xdr:spPr>
        <a:xfrm flipV="1">
          <a:off x="13893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59</xdr:row>
      <xdr:rowOff>158750</xdr:rowOff>
    </xdr:to>
    <xdr:cxnSp macro="">
      <xdr:nvCxnSpPr>
        <xdr:cNvPr id="256" name="直線コネクタ 255"/>
        <xdr:cNvCxnSpPr/>
      </xdr:nvCxnSpPr>
      <xdr:spPr>
        <a:xfrm>
          <a:off x="13004800" y="1021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6" name="楕円 265"/>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7"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107950</xdr:rowOff>
    </xdr:from>
    <xdr:to>
      <xdr:col>78</xdr:col>
      <xdr:colOff>120650</xdr:colOff>
      <xdr:row>60</xdr:row>
      <xdr:rowOff>38100</xdr:rowOff>
    </xdr:to>
    <xdr:sp macro="" textlink="">
      <xdr:nvSpPr>
        <xdr:cNvPr id="268" name="楕円 267"/>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22877</xdr:rowOff>
    </xdr:from>
    <xdr:ext cx="736600" cy="259045"/>
    <xdr:sp macro="" textlink="">
      <xdr:nvSpPr>
        <xdr:cNvPr id="269" name="テキスト ボックス 268"/>
        <xdr:cNvSpPr txBox="1"/>
      </xdr:nvSpPr>
      <xdr:spPr>
        <a:xfrm>
          <a:off x="15290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0" name="楕円 269"/>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1" name="テキスト ボックス 270"/>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107950</xdr:rowOff>
    </xdr:from>
    <xdr:to>
      <xdr:col>69</xdr:col>
      <xdr:colOff>142875</xdr:colOff>
      <xdr:row>60</xdr:row>
      <xdr:rowOff>38100</xdr:rowOff>
    </xdr:to>
    <xdr:sp macro="" textlink="">
      <xdr:nvSpPr>
        <xdr:cNvPr id="272" name="楕円 271"/>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22877</xdr:rowOff>
    </xdr:from>
    <xdr:ext cx="762000" cy="259045"/>
    <xdr:sp macro="" textlink="">
      <xdr:nvSpPr>
        <xdr:cNvPr id="273" name="テキスト ボックス 272"/>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4" name="楕円 273"/>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75" name="テキスト ボックス 274"/>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補助費等は、前年度と比較して同ポイントとなっております。</a:t>
          </a:r>
        </a:p>
        <a:p>
          <a:r>
            <a:rPr kumimoji="1" lang="ja-JP" altLang="en-US" sz="1300">
              <a:latin typeface="ＭＳ Ｐゴシック" panose="020B0600070205080204" pitchFamily="50" charset="-128"/>
              <a:ea typeface="ＭＳ Ｐゴシック" panose="020B0600070205080204" pitchFamily="50" charset="-128"/>
            </a:rPr>
            <a:t>　これは、予算編成時に毎年行っている補助金等の見直しによるもので、今後も引き続き適正な補助の評価を行ってまいります。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64407</xdr:rowOff>
    </xdr:from>
    <xdr:to>
      <xdr:col>82</xdr:col>
      <xdr:colOff>107950</xdr:colOff>
      <xdr:row>35</xdr:row>
      <xdr:rowOff>64407</xdr:rowOff>
    </xdr:to>
    <xdr:cxnSp macro="">
      <xdr:nvCxnSpPr>
        <xdr:cNvPr id="310" name="直線コネクタ 309"/>
        <xdr:cNvCxnSpPr/>
      </xdr:nvCxnSpPr>
      <xdr:spPr>
        <a:xfrm>
          <a:off x="15671800" y="606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64407</xdr:rowOff>
    </xdr:from>
    <xdr:to>
      <xdr:col>78</xdr:col>
      <xdr:colOff>69850</xdr:colOff>
      <xdr:row>35</xdr:row>
      <xdr:rowOff>86178</xdr:rowOff>
    </xdr:to>
    <xdr:cxnSp macro="">
      <xdr:nvCxnSpPr>
        <xdr:cNvPr id="313" name="直線コネクタ 312"/>
        <xdr:cNvCxnSpPr/>
      </xdr:nvCxnSpPr>
      <xdr:spPr>
        <a:xfrm flipV="1">
          <a:off x="14782800" y="606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42636</xdr:rowOff>
    </xdr:from>
    <xdr:to>
      <xdr:col>73</xdr:col>
      <xdr:colOff>180975</xdr:colOff>
      <xdr:row>35</xdr:row>
      <xdr:rowOff>86178</xdr:rowOff>
    </xdr:to>
    <xdr:cxnSp macro="">
      <xdr:nvCxnSpPr>
        <xdr:cNvPr id="316" name="直線コネクタ 315"/>
        <xdr:cNvCxnSpPr/>
      </xdr:nvCxnSpPr>
      <xdr:spPr>
        <a:xfrm>
          <a:off x="13893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20864</xdr:rowOff>
    </xdr:from>
    <xdr:to>
      <xdr:col>69</xdr:col>
      <xdr:colOff>92075</xdr:colOff>
      <xdr:row>35</xdr:row>
      <xdr:rowOff>42636</xdr:rowOff>
    </xdr:to>
    <xdr:cxnSp macro="">
      <xdr:nvCxnSpPr>
        <xdr:cNvPr id="319" name="直線コネクタ 318"/>
        <xdr:cNvCxnSpPr/>
      </xdr:nvCxnSpPr>
      <xdr:spPr>
        <a:xfrm>
          <a:off x="13004800" y="6021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13607</xdr:rowOff>
    </xdr:from>
    <xdr:to>
      <xdr:col>82</xdr:col>
      <xdr:colOff>158750</xdr:colOff>
      <xdr:row>35</xdr:row>
      <xdr:rowOff>115207</xdr:rowOff>
    </xdr:to>
    <xdr:sp macro="" textlink="">
      <xdr:nvSpPr>
        <xdr:cNvPr id="329" name="楕円 328"/>
        <xdr:cNvSpPr/>
      </xdr:nvSpPr>
      <xdr:spPr>
        <a:xfrm>
          <a:off x="16459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30134</xdr:rowOff>
    </xdr:from>
    <xdr:ext cx="762000" cy="259045"/>
    <xdr:sp macro="" textlink="">
      <xdr:nvSpPr>
        <xdr:cNvPr id="330" name="補助費等該当値テキスト"/>
        <xdr:cNvSpPr txBox="1"/>
      </xdr:nvSpPr>
      <xdr:spPr>
        <a:xfrm>
          <a:off x="16598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31" name="楕円 330"/>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32" name="テキスト ボックス 331"/>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3" name="楕円 332"/>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4" name="テキスト ボックス 333"/>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163286</xdr:rowOff>
    </xdr:from>
    <xdr:to>
      <xdr:col>69</xdr:col>
      <xdr:colOff>142875</xdr:colOff>
      <xdr:row>35</xdr:row>
      <xdr:rowOff>93436</xdr:rowOff>
    </xdr:to>
    <xdr:sp macro="" textlink="">
      <xdr:nvSpPr>
        <xdr:cNvPr id="335" name="楕円 334"/>
        <xdr:cNvSpPr/>
      </xdr:nvSpPr>
      <xdr:spPr>
        <a:xfrm>
          <a:off x="13843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103613</xdr:rowOff>
    </xdr:from>
    <xdr:ext cx="762000" cy="259045"/>
    <xdr:sp macro="" textlink="">
      <xdr:nvSpPr>
        <xdr:cNvPr id="336" name="テキスト ボックス 335"/>
        <xdr:cNvSpPr txBox="1"/>
      </xdr:nvSpPr>
      <xdr:spPr>
        <a:xfrm>
          <a:off x="13512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37" name="楕円 336"/>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38" name="テキスト ボックス 337"/>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公債費は、前年度と同ポイントとなっております。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今後も引き続き、財政基盤安定化計画</a:t>
          </a:r>
          <a:r>
            <a:rPr kumimoji="1" lang="en-US" altLang="ja-JP" sz="1300">
              <a:latin typeface="ＭＳ Ｐゴシック" panose="020B0600070205080204" pitchFamily="50" charset="-128"/>
              <a:ea typeface="ＭＳ Ｐゴシック" panose="020B0600070205080204" pitchFamily="50" charset="-128"/>
            </a:rPr>
            <a:t>Second Stage</a:t>
          </a:r>
          <a:r>
            <a:rPr kumimoji="1" lang="ja-JP" altLang="en-US" sz="1300">
              <a:latin typeface="ＭＳ Ｐゴシック" panose="020B0600070205080204" pitchFamily="50" charset="-128"/>
              <a:ea typeface="ＭＳ Ｐゴシック" panose="020B0600070205080204" pitchFamily="50" charset="-128"/>
            </a:rPr>
            <a:t>に基づき、基金及び市債の発行管理などにより、公債費の将来負担が過大にならないよう、健全な財政運営に努めてまいります。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12700</xdr:rowOff>
    </xdr:to>
    <xdr:cxnSp macro="">
      <xdr:nvCxnSpPr>
        <xdr:cNvPr id="371" name="直線コネクタ 370"/>
        <xdr:cNvCxnSpPr/>
      </xdr:nvCxnSpPr>
      <xdr:spPr>
        <a:xfrm>
          <a:off x="3987800" y="1338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73661</xdr:rowOff>
    </xdr:to>
    <xdr:cxnSp macro="">
      <xdr:nvCxnSpPr>
        <xdr:cNvPr id="374" name="直線コネクタ 373"/>
        <xdr:cNvCxnSpPr/>
      </xdr:nvCxnSpPr>
      <xdr:spPr>
        <a:xfrm flipV="1">
          <a:off x="3098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73661</xdr:rowOff>
    </xdr:to>
    <xdr:cxnSp macro="">
      <xdr:nvCxnSpPr>
        <xdr:cNvPr id="377" name="直線コネクタ 376"/>
        <xdr:cNvCxnSpPr/>
      </xdr:nvCxnSpPr>
      <xdr:spPr>
        <a:xfrm>
          <a:off x="2209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81280</xdr:rowOff>
    </xdr:to>
    <xdr:cxnSp macro="">
      <xdr:nvCxnSpPr>
        <xdr:cNvPr id="380" name="直線コネクタ 379"/>
        <xdr:cNvCxnSpPr/>
      </xdr:nvCxnSpPr>
      <xdr:spPr>
        <a:xfrm flipV="1">
          <a:off x="1320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0" name="楕円 389"/>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1"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4" name="楕円 393"/>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5" name="テキスト ボックス 394"/>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6" name="楕円 395"/>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7" name="テキスト ボックス 396"/>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今後も引き続き、効率的な財政運営に努めてまいります。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74</xdr:row>
      <xdr:rowOff>43180</xdr:rowOff>
    </xdr:to>
    <xdr:cxnSp macro="">
      <xdr:nvCxnSpPr>
        <xdr:cNvPr id="432" name="直線コネクタ 431"/>
        <xdr:cNvCxnSpPr/>
      </xdr:nvCxnSpPr>
      <xdr:spPr>
        <a:xfrm flipV="1">
          <a:off x="15671800" y="12715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74</xdr:row>
      <xdr:rowOff>43180</xdr:rowOff>
    </xdr:to>
    <xdr:cxnSp macro="">
      <xdr:nvCxnSpPr>
        <xdr:cNvPr id="435" name="直線コネクタ 434"/>
        <xdr:cNvCxnSpPr/>
      </xdr:nvCxnSpPr>
      <xdr:spPr>
        <a:xfrm>
          <a:off x="14782800" y="12631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62230</xdr:rowOff>
    </xdr:from>
    <xdr:to>
      <xdr:col>73</xdr:col>
      <xdr:colOff>180975</xdr:colOff>
      <xdr:row>73</xdr:row>
      <xdr:rowOff>115570</xdr:rowOff>
    </xdr:to>
    <xdr:cxnSp macro="">
      <xdr:nvCxnSpPr>
        <xdr:cNvPr id="438" name="直線コネクタ 437"/>
        <xdr:cNvCxnSpPr/>
      </xdr:nvCxnSpPr>
      <xdr:spPr>
        <a:xfrm>
          <a:off x="13893800" y="12578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73</xdr:row>
      <xdr:rowOff>77470</xdr:rowOff>
    </xdr:to>
    <xdr:cxnSp macro="">
      <xdr:nvCxnSpPr>
        <xdr:cNvPr id="441" name="直線コネクタ 440"/>
        <xdr:cNvCxnSpPr/>
      </xdr:nvCxnSpPr>
      <xdr:spPr>
        <a:xfrm flipV="1">
          <a:off x="13004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148590</xdr:rowOff>
    </xdr:from>
    <xdr:to>
      <xdr:col>82</xdr:col>
      <xdr:colOff>158750</xdr:colOff>
      <xdr:row>74</xdr:row>
      <xdr:rowOff>78740</xdr:rowOff>
    </xdr:to>
    <xdr:sp macro="" textlink="">
      <xdr:nvSpPr>
        <xdr:cNvPr id="451" name="楕円 450"/>
        <xdr:cNvSpPr/>
      </xdr:nvSpPr>
      <xdr:spPr>
        <a:xfrm>
          <a:off x="16459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57167</xdr:rowOff>
    </xdr:from>
    <xdr:ext cx="762000" cy="259045"/>
    <xdr:sp macro="" textlink="">
      <xdr:nvSpPr>
        <xdr:cNvPr id="452" name="公債費以外該当値テキスト"/>
        <xdr:cNvSpPr txBox="1"/>
      </xdr:nvSpPr>
      <xdr:spPr>
        <a:xfrm>
          <a:off x="16598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53" name="楕円 452"/>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54" name="テキスト ボックス 453"/>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5" name="楕円 454"/>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6" name="テキスト ボックス 455"/>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11430</xdr:rowOff>
    </xdr:from>
    <xdr:to>
      <xdr:col>69</xdr:col>
      <xdr:colOff>142875</xdr:colOff>
      <xdr:row>73</xdr:row>
      <xdr:rowOff>113030</xdr:rowOff>
    </xdr:to>
    <xdr:sp macro="" textlink="">
      <xdr:nvSpPr>
        <xdr:cNvPr id="457" name="楕円 456"/>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123207</xdr:rowOff>
    </xdr:from>
    <xdr:ext cx="762000" cy="259045"/>
    <xdr:sp macro="" textlink="">
      <xdr:nvSpPr>
        <xdr:cNvPr id="458" name="テキスト ボックス 457"/>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26670</xdr:rowOff>
    </xdr:from>
    <xdr:to>
      <xdr:col>65</xdr:col>
      <xdr:colOff>53975</xdr:colOff>
      <xdr:row>73</xdr:row>
      <xdr:rowOff>128270</xdr:rowOff>
    </xdr:to>
    <xdr:sp macro="" textlink="">
      <xdr:nvSpPr>
        <xdr:cNvPr id="459" name="楕円 458"/>
        <xdr:cNvSpPr/>
      </xdr:nvSpPr>
      <xdr:spPr>
        <a:xfrm>
          <a:off x="12954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138447</xdr:rowOff>
    </xdr:from>
    <xdr:ext cx="762000" cy="259045"/>
    <xdr:sp macro="" textlink="">
      <xdr:nvSpPr>
        <xdr:cNvPr id="460" name="テキスト ボックス 459"/>
        <xdr:cNvSpPr txBox="1"/>
      </xdr:nvSpPr>
      <xdr:spPr>
        <a:xfrm>
          <a:off x="12623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133660</xdr:rowOff>
    </xdr:from>
    <xdr:to>
      <xdr:col>29</xdr:col>
      <xdr:colOff>127000</xdr:colOff>
      <xdr:row>16</xdr:row>
      <xdr:rowOff>139832</xdr:rowOff>
    </xdr:to>
    <xdr:cxnSp macro="">
      <xdr:nvCxnSpPr>
        <xdr:cNvPr id="48" name="直線コネクタ 47"/>
        <xdr:cNvCxnSpPr/>
      </xdr:nvCxnSpPr>
      <xdr:spPr bwMode="auto">
        <a:xfrm>
          <a:off x="5003800" y="2924485"/>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132700</xdr:rowOff>
    </xdr:from>
    <xdr:to>
      <xdr:col>26</xdr:col>
      <xdr:colOff>50800</xdr:colOff>
      <xdr:row>16</xdr:row>
      <xdr:rowOff>133660</xdr:rowOff>
    </xdr:to>
    <xdr:cxnSp macro="">
      <xdr:nvCxnSpPr>
        <xdr:cNvPr id="51" name="直線コネクタ 50"/>
        <xdr:cNvCxnSpPr/>
      </xdr:nvCxnSpPr>
      <xdr:spPr bwMode="auto">
        <a:xfrm>
          <a:off x="4305300" y="2923525"/>
          <a:ext cx="6985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132700</xdr:rowOff>
    </xdr:from>
    <xdr:to>
      <xdr:col>22</xdr:col>
      <xdr:colOff>114300</xdr:colOff>
      <xdr:row>17</xdr:row>
      <xdr:rowOff>41626</xdr:rowOff>
    </xdr:to>
    <xdr:cxnSp macro="">
      <xdr:nvCxnSpPr>
        <xdr:cNvPr id="54" name="直線コネクタ 53"/>
        <xdr:cNvCxnSpPr/>
      </xdr:nvCxnSpPr>
      <xdr:spPr bwMode="auto">
        <a:xfrm flipV="1">
          <a:off x="3606800" y="2923525"/>
          <a:ext cx="698500" cy="8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41626</xdr:rowOff>
    </xdr:from>
    <xdr:to>
      <xdr:col>18</xdr:col>
      <xdr:colOff>177800</xdr:colOff>
      <xdr:row>17</xdr:row>
      <xdr:rowOff>57125</xdr:rowOff>
    </xdr:to>
    <xdr:cxnSp macro="">
      <xdr:nvCxnSpPr>
        <xdr:cNvPr id="57" name="直線コネクタ 56"/>
        <xdr:cNvCxnSpPr/>
      </xdr:nvCxnSpPr>
      <xdr:spPr bwMode="auto">
        <a:xfrm flipV="1">
          <a:off x="2908300" y="3003901"/>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89032</xdr:rowOff>
    </xdr:from>
    <xdr:to>
      <xdr:col>29</xdr:col>
      <xdr:colOff>177800</xdr:colOff>
      <xdr:row>17</xdr:row>
      <xdr:rowOff>19182</xdr:rowOff>
    </xdr:to>
    <xdr:sp macro="" textlink="">
      <xdr:nvSpPr>
        <xdr:cNvPr id="67" name="楕円 66"/>
        <xdr:cNvSpPr/>
      </xdr:nvSpPr>
      <xdr:spPr bwMode="auto">
        <a:xfrm>
          <a:off x="5600700" y="287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61109</xdr:rowOff>
    </xdr:from>
    <xdr:ext cx="762000" cy="259045"/>
    <xdr:sp macro="" textlink="">
      <xdr:nvSpPr>
        <xdr:cNvPr id="68" name="人口1人当たり決算額の推移該当値テキスト130"/>
        <xdr:cNvSpPr txBox="1"/>
      </xdr:nvSpPr>
      <xdr:spPr>
        <a:xfrm>
          <a:off x="5740400" y="285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82860</xdr:rowOff>
    </xdr:from>
    <xdr:to>
      <xdr:col>26</xdr:col>
      <xdr:colOff>101600</xdr:colOff>
      <xdr:row>17</xdr:row>
      <xdr:rowOff>13010</xdr:rowOff>
    </xdr:to>
    <xdr:sp macro="" textlink="">
      <xdr:nvSpPr>
        <xdr:cNvPr id="69" name="楕円 68"/>
        <xdr:cNvSpPr/>
      </xdr:nvSpPr>
      <xdr:spPr bwMode="auto">
        <a:xfrm>
          <a:off x="4953000" y="287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23187</xdr:rowOff>
    </xdr:from>
    <xdr:ext cx="736600" cy="259045"/>
    <xdr:sp macro="" textlink="">
      <xdr:nvSpPr>
        <xdr:cNvPr id="70" name="テキスト ボックス 69"/>
        <xdr:cNvSpPr txBox="1"/>
      </xdr:nvSpPr>
      <xdr:spPr>
        <a:xfrm>
          <a:off x="4622800" y="264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81900</xdr:rowOff>
    </xdr:from>
    <xdr:to>
      <xdr:col>22</xdr:col>
      <xdr:colOff>165100</xdr:colOff>
      <xdr:row>17</xdr:row>
      <xdr:rowOff>12050</xdr:rowOff>
    </xdr:to>
    <xdr:sp macro="" textlink="">
      <xdr:nvSpPr>
        <xdr:cNvPr id="71" name="楕円 70"/>
        <xdr:cNvSpPr/>
      </xdr:nvSpPr>
      <xdr:spPr bwMode="auto">
        <a:xfrm>
          <a:off x="42545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22227</xdr:rowOff>
    </xdr:from>
    <xdr:ext cx="762000" cy="259045"/>
    <xdr:sp macro="" textlink="">
      <xdr:nvSpPr>
        <xdr:cNvPr id="72" name="テキスト ボックス 71"/>
        <xdr:cNvSpPr txBox="1"/>
      </xdr:nvSpPr>
      <xdr:spPr>
        <a:xfrm>
          <a:off x="3924300" y="26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162276</xdr:rowOff>
    </xdr:from>
    <xdr:to>
      <xdr:col>19</xdr:col>
      <xdr:colOff>38100</xdr:colOff>
      <xdr:row>17</xdr:row>
      <xdr:rowOff>92426</xdr:rowOff>
    </xdr:to>
    <xdr:sp macro="" textlink="">
      <xdr:nvSpPr>
        <xdr:cNvPr id="73" name="楕円 72"/>
        <xdr:cNvSpPr/>
      </xdr:nvSpPr>
      <xdr:spPr bwMode="auto">
        <a:xfrm>
          <a:off x="3556000" y="295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77203</xdr:rowOff>
    </xdr:from>
    <xdr:ext cx="762000" cy="259045"/>
    <xdr:sp macro="" textlink="">
      <xdr:nvSpPr>
        <xdr:cNvPr id="74" name="テキスト ボックス 73"/>
        <xdr:cNvSpPr txBox="1"/>
      </xdr:nvSpPr>
      <xdr:spPr>
        <a:xfrm>
          <a:off x="3225800" y="303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6325</xdr:rowOff>
    </xdr:from>
    <xdr:to>
      <xdr:col>15</xdr:col>
      <xdr:colOff>101600</xdr:colOff>
      <xdr:row>17</xdr:row>
      <xdr:rowOff>107925</xdr:rowOff>
    </xdr:to>
    <xdr:sp macro="" textlink="">
      <xdr:nvSpPr>
        <xdr:cNvPr id="75" name="楕円 74"/>
        <xdr:cNvSpPr/>
      </xdr:nvSpPr>
      <xdr:spPr bwMode="auto">
        <a:xfrm>
          <a:off x="2857500" y="296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92702</xdr:rowOff>
    </xdr:from>
    <xdr:ext cx="762000" cy="259045"/>
    <xdr:sp macro="" textlink="">
      <xdr:nvSpPr>
        <xdr:cNvPr id="76" name="テキスト ボックス 75"/>
        <xdr:cNvSpPr txBox="1"/>
      </xdr:nvSpPr>
      <xdr:spPr>
        <a:xfrm>
          <a:off x="2527300" y="30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61735</xdr:rowOff>
    </xdr:from>
    <xdr:to>
      <xdr:col>29</xdr:col>
      <xdr:colOff>127000</xdr:colOff>
      <xdr:row>35</xdr:row>
      <xdr:rowOff>70421</xdr:rowOff>
    </xdr:to>
    <xdr:cxnSp macro="">
      <xdr:nvCxnSpPr>
        <xdr:cNvPr id="109" name="直線コネクタ 108"/>
        <xdr:cNvCxnSpPr/>
      </xdr:nvCxnSpPr>
      <xdr:spPr bwMode="auto">
        <a:xfrm flipV="1">
          <a:off x="5003800" y="6672085"/>
          <a:ext cx="6477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60439</xdr:rowOff>
    </xdr:from>
    <xdr:to>
      <xdr:col>26</xdr:col>
      <xdr:colOff>50800</xdr:colOff>
      <xdr:row>35</xdr:row>
      <xdr:rowOff>70421</xdr:rowOff>
    </xdr:to>
    <xdr:cxnSp macro="">
      <xdr:nvCxnSpPr>
        <xdr:cNvPr id="112" name="直線コネクタ 111"/>
        <xdr:cNvCxnSpPr/>
      </xdr:nvCxnSpPr>
      <xdr:spPr bwMode="auto">
        <a:xfrm>
          <a:off x="4305300" y="6670789"/>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30379</xdr:rowOff>
    </xdr:from>
    <xdr:to>
      <xdr:col>22</xdr:col>
      <xdr:colOff>114300</xdr:colOff>
      <xdr:row>35</xdr:row>
      <xdr:rowOff>60439</xdr:rowOff>
    </xdr:to>
    <xdr:cxnSp macro="">
      <xdr:nvCxnSpPr>
        <xdr:cNvPr id="115" name="直線コネクタ 114"/>
        <xdr:cNvCxnSpPr/>
      </xdr:nvCxnSpPr>
      <xdr:spPr bwMode="auto">
        <a:xfrm>
          <a:off x="3606800" y="6640729"/>
          <a:ext cx="698500" cy="30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30379</xdr:rowOff>
    </xdr:from>
    <xdr:to>
      <xdr:col>18</xdr:col>
      <xdr:colOff>177800</xdr:colOff>
      <xdr:row>35</xdr:row>
      <xdr:rowOff>39218</xdr:rowOff>
    </xdr:to>
    <xdr:cxnSp macro="">
      <xdr:nvCxnSpPr>
        <xdr:cNvPr id="118" name="直線コネクタ 117"/>
        <xdr:cNvCxnSpPr/>
      </xdr:nvCxnSpPr>
      <xdr:spPr bwMode="auto">
        <a:xfrm flipV="1">
          <a:off x="2908300" y="6640729"/>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10935</xdr:rowOff>
    </xdr:from>
    <xdr:to>
      <xdr:col>29</xdr:col>
      <xdr:colOff>177800</xdr:colOff>
      <xdr:row>35</xdr:row>
      <xdr:rowOff>112535</xdr:rowOff>
    </xdr:to>
    <xdr:sp macro="" textlink="">
      <xdr:nvSpPr>
        <xdr:cNvPr id="128" name="楕円 127"/>
        <xdr:cNvSpPr/>
      </xdr:nvSpPr>
      <xdr:spPr bwMode="auto">
        <a:xfrm>
          <a:off x="5600700" y="662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198912</xdr:rowOff>
    </xdr:from>
    <xdr:ext cx="762000" cy="259045"/>
    <xdr:sp macro="" textlink="">
      <xdr:nvSpPr>
        <xdr:cNvPr id="129" name="人口1人当たり決算額の推移該当値テキスト445"/>
        <xdr:cNvSpPr txBox="1"/>
      </xdr:nvSpPr>
      <xdr:spPr>
        <a:xfrm>
          <a:off x="5740400" y="64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19621</xdr:rowOff>
    </xdr:from>
    <xdr:to>
      <xdr:col>26</xdr:col>
      <xdr:colOff>101600</xdr:colOff>
      <xdr:row>35</xdr:row>
      <xdr:rowOff>121221</xdr:rowOff>
    </xdr:to>
    <xdr:sp macro="" textlink="">
      <xdr:nvSpPr>
        <xdr:cNvPr id="130" name="楕円 129"/>
        <xdr:cNvSpPr/>
      </xdr:nvSpPr>
      <xdr:spPr bwMode="auto">
        <a:xfrm>
          <a:off x="4953000" y="662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131399</xdr:rowOff>
    </xdr:from>
    <xdr:ext cx="736600" cy="259045"/>
    <xdr:sp macro="" textlink="">
      <xdr:nvSpPr>
        <xdr:cNvPr id="131" name="テキスト ボックス 130"/>
        <xdr:cNvSpPr txBox="1"/>
      </xdr:nvSpPr>
      <xdr:spPr>
        <a:xfrm>
          <a:off x="4622800" y="639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9639</xdr:rowOff>
    </xdr:from>
    <xdr:to>
      <xdr:col>22</xdr:col>
      <xdr:colOff>165100</xdr:colOff>
      <xdr:row>35</xdr:row>
      <xdr:rowOff>111239</xdr:rowOff>
    </xdr:to>
    <xdr:sp macro="" textlink="">
      <xdr:nvSpPr>
        <xdr:cNvPr id="132" name="楕円 131"/>
        <xdr:cNvSpPr/>
      </xdr:nvSpPr>
      <xdr:spPr bwMode="auto">
        <a:xfrm>
          <a:off x="4254500" y="661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121416</xdr:rowOff>
    </xdr:from>
    <xdr:ext cx="762000" cy="259045"/>
    <xdr:sp macro="" textlink="">
      <xdr:nvSpPr>
        <xdr:cNvPr id="133" name="テキスト ボックス 132"/>
        <xdr:cNvSpPr txBox="1"/>
      </xdr:nvSpPr>
      <xdr:spPr>
        <a:xfrm>
          <a:off x="3924300" y="638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322479</xdr:rowOff>
    </xdr:from>
    <xdr:to>
      <xdr:col>19</xdr:col>
      <xdr:colOff>38100</xdr:colOff>
      <xdr:row>35</xdr:row>
      <xdr:rowOff>81179</xdr:rowOff>
    </xdr:to>
    <xdr:sp macro="" textlink="">
      <xdr:nvSpPr>
        <xdr:cNvPr id="134" name="楕円 133"/>
        <xdr:cNvSpPr/>
      </xdr:nvSpPr>
      <xdr:spPr bwMode="auto">
        <a:xfrm>
          <a:off x="3556000" y="65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91355</xdr:rowOff>
    </xdr:from>
    <xdr:ext cx="762000" cy="259045"/>
    <xdr:sp macro="" textlink="">
      <xdr:nvSpPr>
        <xdr:cNvPr id="135" name="テキスト ボックス 134"/>
        <xdr:cNvSpPr txBox="1"/>
      </xdr:nvSpPr>
      <xdr:spPr>
        <a:xfrm>
          <a:off x="3225800" y="63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331318</xdr:rowOff>
    </xdr:from>
    <xdr:to>
      <xdr:col>15</xdr:col>
      <xdr:colOff>101600</xdr:colOff>
      <xdr:row>35</xdr:row>
      <xdr:rowOff>90018</xdr:rowOff>
    </xdr:to>
    <xdr:sp macro="" textlink="">
      <xdr:nvSpPr>
        <xdr:cNvPr id="136" name="楕円 135"/>
        <xdr:cNvSpPr/>
      </xdr:nvSpPr>
      <xdr:spPr bwMode="auto">
        <a:xfrm>
          <a:off x="2857500" y="659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100195</xdr:rowOff>
    </xdr:from>
    <xdr:ext cx="762000" cy="259045"/>
    <xdr:sp macro="" textlink="">
      <xdr:nvSpPr>
        <xdr:cNvPr id="137" name="テキスト ボックス 136"/>
        <xdr:cNvSpPr txBox="1"/>
      </xdr:nvSpPr>
      <xdr:spPr>
        <a:xfrm>
          <a:off x="2527300" y="636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145529</xdr:rowOff>
    </xdr:from>
    <xdr:to>
      <xdr:col>24</xdr:col>
      <xdr:colOff>63500</xdr:colOff>
      <xdr:row>36</xdr:row>
      <xdr:rowOff>4788</xdr:rowOff>
    </xdr:to>
    <xdr:cxnSp macro="">
      <xdr:nvCxnSpPr>
        <xdr:cNvPr id="61" name="直線コネクタ 60"/>
        <xdr:cNvCxnSpPr/>
      </xdr:nvCxnSpPr>
      <xdr:spPr>
        <a:xfrm flipV="1">
          <a:off x="3797300" y="5974829"/>
          <a:ext cx="838200" cy="20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4788</xdr:rowOff>
    </xdr:from>
    <xdr:to>
      <xdr:col>19</xdr:col>
      <xdr:colOff>177800</xdr:colOff>
      <xdr:row>36</xdr:row>
      <xdr:rowOff>54547</xdr:rowOff>
    </xdr:to>
    <xdr:cxnSp macro="">
      <xdr:nvCxnSpPr>
        <xdr:cNvPr id="64" name="直線コネクタ 63"/>
        <xdr:cNvCxnSpPr/>
      </xdr:nvCxnSpPr>
      <xdr:spPr>
        <a:xfrm flipV="1">
          <a:off x="2908300" y="6176988"/>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54547</xdr:rowOff>
    </xdr:from>
    <xdr:to>
      <xdr:col>15</xdr:col>
      <xdr:colOff>50800</xdr:colOff>
      <xdr:row>36</xdr:row>
      <xdr:rowOff>117335</xdr:rowOff>
    </xdr:to>
    <xdr:cxnSp macro="">
      <xdr:nvCxnSpPr>
        <xdr:cNvPr id="67" name="直線コネクタ 66"/>
        <xdr:cNvCxnSpPr/>
      </xdr:nvCxnSpPr>
      <xdr:spPr>
        <a:xfrm flipV="1">
          <a:off x="2019300" y="6226747"/>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117335</xdr:rowOff>
    </xdr:from>
    <xdr:to>
      <xdr:col>10</xdr:col>
      <xdr:colOff>114300</xdr:colOff>
      <xdr:row>36</xdr:row>
      <xdr:rowOff>138786</xdr:rowOff>
    </xdr:to>
    <xdr:cxnSp macro="">
      <xdr:nvCxnSpPr>
        <xdr:cNvPr id="70" name="直線コネクタ 69"/>
        <xdr:cNvCxnSpPr/>
      </xdr:nvCxnSpPr>
      <xdr:spPr>
        <a:xfrm flipV="1">
          <a:off x="1130300" y="6289535"/>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94729</xdr:rowOff>
    </xdr:from>
    <xdr:to>
      <xdr:col>24</xdr:col>
      <xdr:colOff>114300</xdr:colOff>
      <xdr:row>35</xdr:row>
      <xdr:rowOff>24879</xdr:rowOff>
    </xdr:to>
    <xdr:sp macro="" textlink="">
      <xdr:nvSpPr>
        <xdr:cNvPr id="80" name="楕円 79"/>
        <xdr:cNvSpPr/>
      </xdr:nvSpPr>
      <xdr:spPr>
        <a:xfrm>
          <a:off x="4584700" y="59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73156</xdr:rowOff>
    </xdr:from>
    <xdr:ext cx="534377" cy="259045"/>
    <xdr:sp macro="" textlink="">
      <xdr:nvSpPr>
        <xdr:cNvPr id="81" name="人件費該当値テキスト"/>
        <xdr:cNvSpPr txBox="1"/>
      </xdr:nvSpPr>
      <xdr:spPr>
        <a:xfrm>
          <a:off x="4686300" y="59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125438</xdr:rowOff>
    </xdr:from>
    <xdr:to>
      <xdr:col>20</xdr:col>
      <xdr:colOff>38100</xdr:colOff>
      <xdr:row>36</xdr:row>
      <xdr:rowOff>55588</xdr:rowOff>
    </xdr:to>
    <xdr:sp macro="" textlink="">
      <xdr:nvSpPr>
        <xdr:cNvPr id="82" name="楕円 81"/>
        <xdr:cNvSpPr/>
      </xdr:nvSpPr>
      <xdr:spPr>
        <a:xfrm>
          <a:off x="3746500" y="61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46715</xdr:rowOff>
    </xdr:from>
    <xdr:ext cx="534377" cy="259045"/>
    <xdr:sp macro="" textlink="">
      <xdr:nvSpPr>
        <xdr:cNvPr id="83" name="テキスト ボックス 82"/>
        <xdr:cNvSpPr txBox="1"/>
      </xdr:nvSpPr>
      <xdr:spPr>
        <a:xfrm>
          <a:off x="3530111" y="62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3747</xdr:rowOff>
    </xdr:from>
    <xdr:to>
      <xdr:col>15</xdr:col>
      <xdr:colOff>101600</xdr:colOff>
      <xdr:row>36</xdr:row>
      <xdr:rowOff>105347</xdr:rowOff>
    </xdr:to>
    <xdr:sp macro="" textlink="">
      <xdr:nvSpPr>
        <xdr:cNvPr id="84" name="楕円 83"/>
        <xdr:cNvSpPr/>
      </xdr:nvSpPr>
      <xdr:spPr>
        <a:xfrm>
          <a:off x="2857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96474</xdr:rowOff>
    </xdr:from>
    <xdr:ext cx="534377" cy="259045"/>
    <xdr:sp macro="" textlink="">
      <xdr:nvSpPr>
        <xdr:cNvPr id="85" name="テキスト ボックス 84"/>
        <xdr:cNvSpPr txBox="1"/>
      </xdr:nvSpPr>
      <xdr:spPr>
        <a:xfrm>
          <a:off x="2641111" y="62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66535</xdr:rowOff>
    </xdr:from>
    <xdr:to>
      <xdr:col>10</xdr:col>
      <xdr:colOff>165100</xdr:colOff>
      <xdr:row>36</xdr:row>
      <xdr:rowOff>168135</xdr:rowOff>
    </xdr:to>
    <xdr:sp macro="" textlink="">
      <xdr:nvSpPr>
        <xdr:cNvPr id="86" name="楕円 85"/>
        <xdr:cNvSpPr/>
      </xdr:nvSpPr>
      <xdr:spPr>
        <a:xfrm>
          <a:off x="1968500" y="6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159262</xdr:rowOff>
    </xdr:from>
    <xdr:ext cx="534377" cy="259045"/>
    <xdr:sp macro="" textlink="">
      <xdr:nvSpPr>
        <xdr:cNvPr id="87" name="テキスト ボックス 86"/>
        <xdr:cNvSpPr txBox="1"/>
      </xdr:nvSpPr>
      <xdr:spPr>
        <a:xfrm>
          <a:off x="1752111" y="63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87986</xdr:rowOff>
    </xdr:from>
    <xdr:to>
      <xdr:col>6</xdr:col>
      <xdr:colOff>38100</xdr:colOff>
      <xdr:row>37</xdr:row>
      <xdr:rowOff>18136</xdr:rowOff>
    </xdr:to>
    <xdr:sp macro="" textlink="">
      <xdr:nvSpPr>
        <xdr:cNvPr id="88" name="楕円 87"/>
        <xdr:cNvSpPr/>
      </xdr:nvSpPr>
      <xdr:spPr>
        <a:xfrm>
          <a:off x="1079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9263</xdr:rowOff>
    </xdr:from>
    <xdr:ext cx="534377" cy="259045"/>
    <xdr:sp macro="" textlink="">
      <xdr:nvSpPr>
        <xdr:cNvPr id="89" name="テキスト ボックス 88"/>
        <xdr:cNvSpPr txBox="1"/>
      </xdr:nvSpPr>
      <xdr:spPr>
        <a:xfrm>
          <a:off x="863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10884</xdr:rowOff>
    </xdr:from>
    <xdr:to>
      <xdr:col>24</xdr:col>
      <xdr:colOff>63500</xdr:colOff>
      <xdr:row>56</xdr:row>
      <xdr:rowOff>71300</xdr:rowOff>
    </xdr:to>
    <xdr:cxnSp macro="">
      <xdr:nvCxnSpPr>
        <xdr:cNvPr id="121" name="直線コネクタ 120"/>
        <xdr:cNvCxnSpPr/>
      </xdr:nvCxnSpPr>
      <xdr:spPr>
        <a:xfrm flipV="1">
          <a:off x="3797300" y="961208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71300</xdr:rowOff>
    </xdr:from>
    <xdr:to>
      <xdr:col>19</xdr:col>
      <xdr:colOff>177800</xdr:colOff>
      <xdr:row>56</xdr:row>
      <xdr:rowOff>99205</xdr:rowOff>
    </xdr:to>
    <xdr:cxnSp macro="">
      <xdr:nvCxnSpPr>
        <xdr:cNvPr id="124" name="直線コネクタ 123"/>
        <xdr:cNvCxnSpPr/>
      </xdr:nvCxnSpPr>
      <xdr:spPr>
        <a:xfrm flipV="1">
          <a:off x="2908300" y="9672500"/>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99205</xdr:rowOff>
    </xdr:from>
    <xdr:to>
      <xdr:col>15</xdr:col>
      <xdr:colOff>50800</xdr:colOff>
      <xdr:row>56</xdr:row>
      <xdr:rowOff>104235</xdr:rowOff>
    </xdr:to>
    <xdr:cxnSp macro="">
      <xdr:nvCxnSpPr>
        <xdr:cNvPr id="127" name="直線コネクタ 126"/>
        <xdr:cNvCxnSpPr/>
      </xdr:nvCxnSpPr>
      <xdr:spPr>
        <a:xfrm flipV="1">
          <a:off x="2019300" y="970040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104235</xdr:rowOff>
    </xdr:from>
    <xdr:to>
      <xdr:col>10</xdr:col>
      <xdr:colOff>114300</xdr:colOff>
      <xdr:row>56</xdr:row>
      <xdr:rowOff>119436</xdr:rowOff>
    </xdr:to>
    <xdr:cxnSp macro="">
      <xdr:nvCxnSpPr>
        <xdr:cNvPr id="130" name="直線コネクタ 129"/>
        <xdr:cNvCxnSpPr/>
      </xdr:nvCxnSpPr>
      <xdr:spPr>
        <a:xfrm flipV="1">
          <a:off x="1130300" y="9705435"/>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131534</xdr:rowOff>
    </xdr:from>
    <xdr:to>
      <xdr:col>24</xdr:col>
      <xdr:colOff>114300</xdr:colOff>
      <xdr:row>56</xdr:row>
      <xdr:rowOff>61684</xdr:rowOff>
    </xdr:to>
    <xdr:sp macro="" textlink="">
      <xdr:nvSpPr>
        <xdr:cNvPr id="140" name="楕円 139"/>
        <xdr:cNvSpPr/>
      </xdr:nvSpPr>
      <xdr:spPr>
        <a:xfrm>
          <a:off x="4584700" y="95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154411</xdr:rowOff>
    </xdr:from>
    <xdr:ext cx="534377" cy="259045"/>
    <xdr:sp macro="" textlink="">
      <xdr:nvSpPr>
        <xdr:cNvPr id="141" name="物件費該当値テキスト"/>
        <xdr:cNvSpPr txBox="1"/>
      </xdr:nvSpPr>
      <xdr:spPr>
        <a:xfrm>
          <a:off x="4686300" y="94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20500</xdr:rowOff>
    </xdr:from>
    <xdr:to>
      <xdr:col>20</xdr:col>
      <xdr:colOff>38100</xdr:colOff>
      <xdr:row>56</xdr:row>
      <xdr:rowOff>122100</xdr:rowOff>
    </xdr:to>
    <xdr:sp macro="" textlink="">
      <xdr:nvSpPr>
        <xdr:cNvPr id="142" name="楕円 141"/>
        <xdr:cNvSpPr/>
      </xdr:nvSpPr>
      <xdr:spPr>
        <a:xfrm>
          <a:off x="3746500" y="96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138627</xdr:rowOff>
    </xdr:from>
    <xdr:ext cx="534377" cy="259045"/>
    <xdr:sp macro="" textlink="">
      <xdr:nvSpPr>
        <xdr:cNvPr id="143" name="テキスト ボックス 142"/>
        <xdr:cNvSpPr txBox="1"/>
      </xdr:nvSpPr>
      <xdr:spPr>
        <a:xfrm>
          <a:off x="3530111" y="93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48405</xdr:rowOff>
    </xdr:from>
    <xdr:to>
      <xdr:col>15</xdr:col>
      <xdr:colOff>101600</xdr:colOff>
      <xdr:row>56</xdr:row>
      <xdr:rowOff>150005</xdr:rowOff>
    </xdr:to>
    <xdr:sp macro="" textlink="">
      <xdr:nvSpPr>
        <xdr:cNvPr id="144" name="楕円 143"/>
        <xdr:cNvSpPr/>
      </xdr:nvSpPr>
      <xdr:spPr>
        <a:xfrm>
          <a:off x="28575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166532</xdr:rowOff>
    </xdr:from>
    <xdr:ext cx="534377" cy="259045"/>
    <xdr:sp macro="" textlink="">
      <xdr:nvSpPr>
        <xdr:cNvPr id="145" name="テキスト ボックス 144"/>
        <xdr:cNvSpPr txBox="1"/>
      </xdr:nvSpPr>
      <xdr:spPr>
        <a:xfrm>
          <a:off x="2641111" y="94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53435</xdr:rowOff>
    </xdr:from>
    <xdr:to>
      <xdr:col>10</xdr:col>
      <xdr:colOff>165100</xdr:colOff>
      <xdr:row>56</xdr:row>
      <xdr:rowOff>155035</xdr:rowOff>
    </xdr:to>
    <xdr:sp macro="" textlink="">
      <xdr:nvSpPr>
        <xdr:cNvPr id="146" name="楕円 145"/>
        <xdr:cNvSpPr/>
      </xdr:nvSpPr>
      <xdr:spPr>
        <a:xfrm>
          <a:off x="1968500" y="9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146162</xdr:rowOff>
    </xdr:from>
    <xdr:ext cx="534377" cy="259045"/>
    <xdr:sp macro="" textlink="">
      <xdr:nvSpPr>
        <xdr:cNvPr id="147" name="テキスト ボックス 146"/>
        <xdr:cNvSpPr txBox="1"/>
      </xdr:nvSpPr>
      <xdr:spPr>
        <a:xfrm>
          <a:off x="1752111" y="97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68636</xdr:rowOff>
    </xdr:from>
    <xdr:to>
      <xdr:col>6</xdr:col>
      <xdr:colOff>38100</xdr:colOff>
      <xdr:row>56</xdr:row>
      <xdr:rowOff>170236</xdr:rowOff>
    </xdr:to>
    <xdr:sp macro="" textlink="">
      <xdr:nvSpPr>
        <xdr:cNvPr id="148" name="楕円 147"/>
        <xdr:cNvSpPr/>
      </xdr:nvSpPr>
      <xdr:spPr>
        <a:xfrm>
          <a:off x="1079500" y="96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161363</xdr:rowOff>
    </xdr:from>
    <xdr:ext cx="534377" cy="259045"/>
    <xdr:sp macro="" textlink="">
      <xdr:nvSpPr>
        <xdr:cNvPr id="149" name="テキスト ボックス 148"/>
        <xdr:cNvSpPr txBox="1"/>
      </xdr:nvSpPr>
      <xdr:spPr>
        <a:xfrm>
          <a:off x="863111" y="976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12011</xdr:rowOff>
    </xdr:from>
    <xdr:to>
      <xdr:col>24</xdr:col>
      <xdr:colOff>63500</xdr:colOff>
      <xdr:row>71</xdr:row>
      <xdr:rowOff>48369</xdr:rowOff>
    </xdr:to>
    <xdr:cxnSp macro="">
      <xdr:nvCxnSpPr>
        <xdr:cNvPr id="180" name="直線コネクタ 179"/>
        <xdr:cNvCxnSpPr/>
      </xdr:nvCxnSpPr>
      <xdr:spPr>
        <a:xfrm flipV="1">
          <a:off x="3797300" y="12184961"/>
          <a:ext cx="8382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48369</xdr:rowOff>
    </xdr:from>
    <xdr:to>
      <xdr:col>19</xdr:col>
      <xdr:colOff>177800</xdr:colOff>
      <xdr:row>71</xdr:row>
      <xdr:rowOff>98878</xdr:rowOff>
    </xdr:to>
    <xdr:cxnSp macro="">
      <xdr:nvCxnSpPr>
        <xdr:cNvPr id="183" name="直線コネクタ 182"/>
        <xdr:cNvCxnSpPr/>
      </xdr:nvCxnSpPr>
      <xdr:spPr>
        <a:xfrm flipV="1">
          <a:off x="2908300" y="12221319"/>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12881</xdr:rowOff>
    </xdr:from>
    <xdr:to>
      <xdr:col>15</xdr:col>
      <xdr:colOff>50800</xdr:colOff>
      <xdr:row>71</xdr:row>
      <xdr:rowOff>98878</xdr:rowOff>
    </xdr:to>
    <xdr:cxnSp macro="">
      <xdr:nvCxnSpPr>
        <xdr:cNvPr id="186" name="直線コネクタ 185"/>
        <xdr:cNvCxnSpPr/>
      </xdr:nvCxnSpPr>
      <xdr:spPr>
        <a:xfrm>
          <a:off x="2019300" y="12185831"/>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130447</xdr:rowOff>
    </xdr:from>
    <xdr:to>
      <xdr:col>10</xdr:col>
      <xdr:colOff>114300</xdr:colOff>
      <xdr:row>71</xdr:row>
      <xdr:rowOff>12881</xdr:rowOff>
    </xdr:to>
    <xdr:cxnSp macro="">
      <xdr:nvCxnSpPr>
        <xdr:cNvPr id="189" name="直線コネクタ 188"/>
        <xdr:cNvCxnSpPr/>
      </xdr:nvCxnSpPr>
      <xdr:spPr>
        <a:xfrm>
          <a:off x="1130300" y="121319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132661</xdr:rowOff>
    </xdr:from>
    <xdr:to>
      <xdr:col>24</xdr:col>
      <xdr:colOff>114300</xdr:colOff>
      <xdr:row>71</xdr:row>
      <xdr:rowOff>62811</xdr:rowOff>
    </xdr:to>
    <xdr:sp macro="" textlink="">
      <xdr:nvSpPr>
        <xdr:cNvPr id="199" name="楕円 198"/>
        <xdr:cNvSpPr/>
      </xdr:nvSpPr>
      <xdr:spPr>
        <a:xfrm>
          <a:off x="4584700" y="121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85688</xdr:rowOff>
    </xdr:from>
    <xdr:ext cx="534377" cy="259045"/>
    <xdr:sp macro="" textlink="">
      <xdr:nvSpPr>
        <xdr:cNvPr id="200" name="維持補修費該当値テキスト"/>
        <xdr:cNvSpPr txBox="1"/>
      </xdr:nvSpPr>
      <xdr:spPr>
        <a:xfrm>
          <a:off x="4686300" y="120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169019</xdr:rowOff>
    </xdr:from>
    <xdr:to>
      <xdr:col>20</xdr:col>
      <xdr:colOff>38100</xdr:colOff>
      <xdr:row>71</xdr:row>
      <xdr:rowOff>99169</xdr:rowOff>
    </xdr:to>
    <xdr:sp macro="" textlink="">
      <xdr:nvSpPr>
        <xdr:cNvPr id="201" name="楕円 200"/>
        <xdr:cNvSpPr/>
      </xdr:nvSpPr>
      <xdr:spPr>
        <a:xfrm>
          <a:off x="3746500" y="121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115696</xdr:rowOff>
    </xdr:from>
    <xdr:ext cx="534377" cy="259045"/>
    <xdr:sp macro="" textlink="">
      <xdr:nvSpPr>
        <xdr:cNvPr id="202" name="テキスト ボックス 201"/>
        <xdr:cNvSpPr txBox="1"/>
      </xdr:nvSpPr>
      <xdr:spPr>
        <a:xfrm>
          <a:off x="3530111" y="119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48078</xdr:rowOff>
    </xdr:from>
    <xdr:to>
      <xdr:col>15</xdr:col>
      <xdr:colOff>101600</xdr:colOff>
      <xdr:row>71</xdr:row>
      <xdr:rowOff>149678</xdr:rowOff>
    </xdr:to>
    <xdr:sp macro="" textlink="">
      <xdr:nvSpPr>
        <xdr:cNvPr id="203" name="楕円 202"/>
        <xdr:cNvSpPr/>
      </xdr:nvSpPr>
      <xdr:spPr>
        <a:xfrm>
          <a:off x="2857500" y="122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166205</xdr:rowOff>
    </xdr:from>
    <xdr:ext cx="534377" cy="259045"/>
    <xdr:sp macro="" textlink="">
      <xdr:nvSpPr>
        <xdr:cNvPr id="204" name="テキスト ボックス 203"/>
        <xdr:cNvSpPr txBox="1"/>
      </xdr:nvSpPr>
      <xdr:spPr>
        <a:xfrm>
          <a:off x="2641111" y="119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133531</xdr:rowOff>
    </xdr:from>
    <xdr:to>
      <xdr:col>10</xdr:col>
      <xdr:colOff>165100</xdr:colOff>
      <xdr:row>71</xdr:row>
      <xdr:rowOff>63681</xdr:rowOff>
    </xdr:to>
    <xdr:sp macro="" textlink="">
      <xdr:nvSpPr>
        <xdr:cNvPr id="205" name="楕円 204"/>
        <xdr:cNvSpPr/>
      </xdr:nvSpPr>
      <xdr:spPr>
        <a:xfrm>
          <a:off x="1968500" y="121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80208</xdr:rowOff>
    </xdr:from>
    <xdr:ext cx="534377" cy="259045"/>
    <xdr:sp macro="" textlink="">
      <xdr:nvSpPr>
        <xdr:cNvPr id="206" name="テキスト ボックス 205"/>
        <xdr:cNvSpPr txBox="1"/>
      </xdr:nvSpPr>
      <xdr:spPr>
        <a:xfrm>
          <a:off x="1752111" y="11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79647</xdr:rowOff>
    </xdr:from>
    <xdr:to>
      <xdr:col>6</xdr:col>
      <xdr:colOff>38100</xdr:colOff>
      <xdr:row>71</xdr:row>
      <xdr:rowOff>9797</xdr:rowOff>
    </xdr:to>
    <xdr:sp macro="" textlink="">
      <xdr:nvSpPr>
        <xdr:cNvPr id="207" name="楕円 206"/>
        <xdr:cNvSpPr/>
      </xdr:nvSpPr>
      <xdr:spPr>
        <a:xfrm>
          <a:off x="1079500" y="120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26324</xdr:rowOff>
    </xdr:from>
    <xdr:ext cx="534377" cy="259045"/>
    <xdr:sp macro="" textlink="">
      <xdr:nvSpPr>
        <xdr:cNvPr id="208" name="テキスト ボックス 207"/>
        <xdr:cNvSpPr txBox="1"/>
      </xdr:nvSpPr>
      <xdr:spPr>
        <a:xfrm>
          <a:off x="863111" y="118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149808</xdr:rowOff>
    </xdr:from>
    <xdr:to>
      <xdr:col>24</xdr:col>
      <xdr:colOff>63500</xdr:colOff>
      <xdr:row>93</xdr:row>
      <xdr:rowOff>167148</xdr:rowOff>
    </xdr:to>
    <xdr:cxnSp macro="">
      <xdr:nvCxnSpPr>
        <xdr:cNvPr id="240" name="直線コネクタ 239"/>
        <xdr:cNvCxnSpPr/>
      </xdr:nvCxnSpPr>
      <xdr:spPr>
        <a:xfrm flipV="1">
          <a:off x="3797300" y="16094658"/>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167148</xdr:rowOff>
    </xdr:from>
    <xdr:to>
      <xdr:col>19</xdr:col>
      <xdr:colOff>177800</xdr:colOff>
      <xdr:row>94</xdr:row>
      <xdr:rowOff>134344</xdr:rowOff>
    </xdr:to>
    <xdr:cxnSp macro="">
      <xdr:nvCxnSpPr>
        <xdr:cNvPr id="243" name="直線コネクタ 242"/>
        <xdr:cNvCxnSpPr/>
      </xdr:nvCxnSpPr>
      <xdr:spPr>
        <a:xfrm flipV="1">
          <a:off x="2908300" y="16111998"/>
          <a:ext cx="8890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134344</xdr:rowOff>
    </xdr:from>
    <xdr:to>
      <xdr:col>15</xdr:col>
      <xdr:colOff>50800</xdr:colOff>
      <xdr:row>94</xdr:row>
      <xdr:rowOff>155457</xdr:rowOff>
    </xdr:to>
    <xdr:cxnSp macro="">
      <xdr:nvCxnSpPr>
        <xdr:cNvPr id="246" name="直線コネクタ 245"/>
        <xdr:cNvCxnSpPr/>
      </xdr:nvCxnSpPr>
      <xdr:spPr>
        <a:xfrm flipV="1">
          <a:off x="2019300" y="16250644"/>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118799</xdr:rowOff>
    </xdr:from>
    <xdr:to>
      <xdr:col>10</xdr:col>
      <xdr:colOff>114300</xdr:colOff>
      <xdr:row>94</xdr:row>
      <xdr:rowOff>155457</xdr:rowOff>
    </xdr:to>
    <xdr:cxnSp macro="">
      <xdr:nvCxnSpPr>
        <xdr:cNvPr id="249" name="直線コネクタ 248"/>
        <xdr:cNvCxnSpPr/>
      </xdr:nvCxnSpPr>
      <xdr:spPr>
        <a:xfrm>
          <a:off x="1130300" y="16235099"/>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99008</xdr:rowOff>
    </xdr:from>
    <xdr:to>
      <xdr:col>24</xdr:col>
      <xdr:colOff>114300</xdr:colOff>
      <xdr:row>94</xdr:row>
      <xdr:rowOff>29158</xdr:rowOff>
    </xdr:to>
    <xdr:sp macro="" textlink="">
      <xdr:nvSpPr>
        <xdr:cNvPr id="259" name="楕円 258"/>
        <xdr:cNvSpPr/>
      </xdr:nvSpPr>
      <xdr:spPr>
        <a:xfrm>
          <a:off x="4584700" y="160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121885</xdr:rowOff>
    </xdr:from>
    <xdr:ext cx="599010" cy="259045"/>
    <xdr:sp macro="" textlink="">
      <xdr:nvSpPr>
        <xdr:cNvPr id="260" name="扶助費該当値テキスト"/>
        <xdr:cNvSpPr txBox="1"/>
      </xdr:nvSpPr>
      <xdr:spPr>
        <a:xfrm>
          <a:off x="4686300" y="158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116348</xdr:rowOff>
    </xdr:from>
    <xdr:to>
      <xdr:col>20</xdr:col>
      <xdr:colOff>38100</xdr:colOff>
      <xdr:row>94</xdr:row>
      <xdr:rowOff>46498</xdr:rowOff>
    </xdr:to>
    <xdr:sp macro="" textlink="">
      <xdr:nvSpPr>
        <xdr:cNvPr id="261" name="楕円 260"/>
        <xdr:cNvSpPr/>
      </xdr:nvSpPr>
      <xdr:spPr>
        <a:xfrm>
          <a:off x="3746500" y="160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63025</xdr:rowOff>
    </xdr:from>
    <xdr:ext cx="599010" cy="259045"/>
    <xdr:sp macro="" textlink="">
      <xdr:nvSpPr>
        <xdr:cNvPr id="262" name="テキスト ボックス 261"/>
        <xdr:cNvSpPr txBox="1"/>
      </xdr:nvSpPr>
      <xdr:spPr>
        <a:xfrm>
          <a:off x="3497795" y="1583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83544</xdr:rowOff>
    </xdr:from>
    <xdr:to>
      <xdr:col>15</xdr:col>
      <xdr:colOff>101600</xdr:colOff>
      <xdr:row>95</xdr:row>
      <xdr:rowOff>13694</xdr:rowOff>
    </xdr:to>
    <xdr:sp macro="" textlink="">
      <xdr:nvSpPr>
        <xdr:cNvPr id="263" name="楕円 262"/>
        <xdr:cNvSpPr/>
      </xdr:nvSpPr>
      <xdr:spPr>
        <a:xfrm>
          <a:off x="2857500" y="161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30221</xdr:rowOff>
    </xdr:from>
    <xdr:ext cx="599010" cy="259045"/>
    <xdr:sp macro="" textlink="">
      <xdr:nvSpPr>
        <xdr:cNvPr id="264" name="テキスト ボックス 263"/>
        <xdr:cNvSpPr txBox="1"/>
      </xdr:nvSpPr>
      <xdr:spPr>
        <a:xfrm>
          <a:off x="2608795" y="1597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104657</xdr:rowOff>
    </xdr:from>
    <xdr:to>
      <xdr:col>10</xdr:col>
      <xdr:colOff>165100</xdr:colOff>
      <xdr:row>95</xdr:row>
      <xdr:rowOff>34807</xdr:rowOff>
    </xdr:to>
    <xdr:sp macro="" textlink="">
      <xdr:nvSpPr>
        <xdr:cNvPr id="265" name="楕円 264"/>
        <xdr:cNvSpPr/>
      </xdr:nvSpPr>
      <xdr:spPr>
        <a:xfrm>
          <a:off x="1968500" y="162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51334</xdr:rowOff>
    </xdr:from>
    <xdr:ext cx="599010" cy="259045"/>
    <xdr:sp macro="" textlink="">
      <xdr:nvSpPr>
        <xdr:cNvPr id="266" name="テキスト ボックス 265"/>
        <xdr:cNvSpPr txBox="1"/>
      </xdr:nvSpPr>
      <xdr:spPr>
        <a:xfrm>
          <a:off x="1719795" y="1599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67999</xdr:rowOff>
    </xdr:from>
    <xdr:to>
      <xdr:col>6</xdr:col>
      <xdr:colOff>38100</xdr:colOff>
      <xdr:row>94</xdr:row>
      <xdr:rowOff>169599</xdr:rowOff>
    </xdr:to>
    <xdr:sp macro="" textlink="">
      <xdr:nvSpPr>
        <xdr:cNvPr id="267" name="楕円 266"/>
        <xdr:cNvSpPr/>
      </xdr:nvSpPr>
      <xdr:spPr>
        <a:xfrm>
          <a:off x="1079500" y="161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14676</xdr:rowOff>
    </xdr:from>
    <xdr:ext cx="599010" cy="259045"/>
    <xdr:sp macro="" textlink="">
      <xdr:nvSpPr>
        <xdr:cNvPr id="268" name="テキスト ボックス 267"/>
        <xdr:cNvSpPr txBox="1"/>
      </xdr:nvSpPr>
      <xdr:spPr>
        <a:xfrm>
          <a:off x="830795" y="1595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68225</xdr:rowOff>
    </xdr:from>
    <xdr:to>
      <xdr:col>55</xdr:col>
      <xdr:colOff>0</xdr:colOff>
      <xdr:row>39</xdr:row>
      <xdr:rowOff>65884</xdr:rowOff>
    </xdr:to>
    <xdr:cxnSp macro="">
      <xdr:nvCxnSpPr>
        <xdr:cNvPr id="300" name="直線コネクタ 299"/>
        <xdr:cNvCxnSpPr/>
      </xdr:nvCxnSpPr>
      <xdr:spPr>
        <a:xfrm flipV="1">
          <a:off x="9639300" y="5554625"/>
          <a:ext cx="838200" cy="119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65884</xdr:rowOff>
    </xdr:from>
    <xdr:to>
      <xdr:col>50</xdr:col>
      <xdr:colOff>114300</xdr:colOff>
      <xdr:row>39</xdr:row>
      <xdr:rowOff>69062</xdr:rowOff>
    </xdr:to>
    <xdr:cxnSp macro="">
      <xdr:nvCxnSpPr>
        <xdr:cNvPr id="303" name="直線コネクタ 302"/>
        <xdr:cNvCxnSpPr/>
      </xdr:nvCxnSpPr>
      <xdr:spPr>
        <a:xfrm flipV="1">
          <a:off x="8750300" y="6752434"/>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65775</xdr:rowOff>
    </xdr:from>
    <xdr:to>
      <xdr:col>45</xdr:col>
      <xdr:colOff>177800</xdr:colOff>
      <xdr:row>39</xdr:row>
      <xdr:rowOff>69062</xdr:rowOff>
    </xdr:to>
    <xdr:cxnSp macro="">
      <xdr:nvCxnSpPr>
        <xdr:cNvPr id="306" name="直線コネクタ 305"/>
        <xdr:cNvCxnSpPr/>
      </xdr:nvCxnSpPr>
      <xdr:spPr>
        <a:xfrm>
          <a:off x="7861300" y="6752325"/>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58242</xdr:rowOff>
    </xdr:from>
    <xdr:to>
      <xdr:col>41</xdr:col>
      <xdr:colOff>50800</xdr:colOff>
      <xdr:row>39</xdr:row>
      <xdr:rowOff>65775</xdr:rowOff>
    </xdr:to>
    <xdr:cxnSp macro="">
      <xdr:nvCxnSpPr>
        <xdr:cNvPr id="309" name="直線コネクタ 308"/>
        <xdr:cNvCxnSpPr/>
      </xdr:nvCxnSpPr>
      <xdr:spPr>
        <a:xfrm>
          <a:off x="6972300" y="6744792"/>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17425</xdr:rowOff>
    </xdr:from>
    <xdr:to>
      <xdr:col>55</xdr:col>
      <xdr:colOff>50800</xdr:colOff>
      <xdr:row>32</xdr:row>
      <xdr:rowOff>119025</xdr:rowOff>
    </xdr:to>
    <xdr:sp macro="" textlink="">
      <xdr:nvSpPr>
        <xdr:cNvPr id="319" name="楕円 318"/>
        <xdr:cNvSpPr/>
      </xdr:nvSpPr>
      <xdr:spPr>
        <a:xfrm>
          <a:off x="10426700" y="55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40302</xdr:rowOff>
    </xdr:from>
    <xdr:ext cx="599010" cy="259045"/>
    <xdr:sp macro="" textlink="">
      <xdr:nvSpPr>
        <xdr:cNvPr id="320" name="補助費等該当値テキスト"/>
        <xdr:cNvSpPr txBox="1"/>
      </xdr:nvSpPr>
      <xdr:spPr>
        <a:xfrm>
          <a:off x="10528300" y="535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15084</xdr:rowOff>
    </xdr:from>
    <xdr:to>
      <xdr:col>50</xdr:col>
      <xdr:colOff>165100</xdr:colOff>
      <xdr:row>39</xdr:row>
      <xdr:rowOff>116684</xdr:rowOff>
    </xdr:to>
    <xdr:sp macro="" textlink="">
      <xdr:nvSpPr>
        <xdr:cNvPr id="321" name="楕円 320"/>
        <xdr:cNvSpPr/>
      </xdr:nvSpPr>
      <xdr:spPr>
        <a:xfrm>
          <a:off x="9588500" y="67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133211</xdr:rowOff>
    </xdr:from>
    <xdr:ext cx="534377" cy="259045"/>
    <xdr:sp macro="" textlink="">
      <xdr:nvSpPr>
        <xdr:cNvPr id="322" name="テキスト ボックス 321"/>
        <xdr:cNvSpPr txBox="1"/>
      </xdr:nvSpPr>
      <xdr:spPr>
        <a:xfrm>
          <a:off x="9372111" y="64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18262</xdr:rowOff>
    </xdr:from>
    <xdr:to>
      <xdr:col>46</xdr:col>
      <xdr:colOff>38100</xdr:colOff>
      <xdr:row>39</xdr:row>
      <xdr:rowOff>119862</xdr:rowOff>
    </xdr:to>
    <xdr:sp macro="" textlink="">
      <xdr:nvSpPr>
        <xdr:cNvPr id="323" name="楕円 322"/>
        <xdr:cNvSpPr/>
      </xdr:nvSpPr>
      <xdr:spPr>
        <a:xfrm>
          <a:off x="8699500" y="67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136389</xdr:rowOff>
    </xdr:from>
    <xdr:ext cx="534377" cy="259045"/>
    <xdr:sp macro="" textlink="">
      <xdr:nvSpPr>
        <xdr:cNvPr id="324" name="テキスト ボックス 323"/>
        <xdr:cNvSpPr txBox="1"/>
      </xdr:nvSpPr>
      <xdr:spPr>
        <a:xfrm>
          <a:off x="8483111" y="648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14975</xdr:rowOff>
    </xdr:from>
    <xdr:to>
      <xdr:col>41</xdr:col>
      <xdr:colOff>101600</xdr:colOff>
      <xdr:row>39</xdr:row>
      <xdr:rowOff>116575</xdr:rowOff>
    </xdr:to>
    <xdr:sp macro="" textlink="">
      <xdr:nvSpPr>
        <xdr:cNvPr id="325" name="楕円 324"/>
        <xdr:cNvSpPr/>
      </xdr:nvSpPr>
      <xdr:spPr>
        <a:xfrm>
          <a:off x="7810500" y="67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133102</xdr:rowOff>
    </xdr:from>
    <xdr:ext cx="534377" cy="259045"/>
    <xdr:sp macro="" textlink="">
      <xdr:nvSpPr>
        <xdr:cNvPr id="326" name="テキスト ボックス 325"/>
        <xdr:cNvSpPr txBox="1"/>
      </xdr:nvSpPr>
      <xdr:spPr>
        <a:xfrm>
          <a:off x="7594111" y="64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7442</xdr:rowOff>
    </xdr:from>
    <xdr:to>
      <xdr:col>36</xdr:col>
      <xdr:colOff>165100</xdr:colOff>
      <xdr:row>39</xdr:row>
      <xdr:rowOff>109042</xdr:rowOff>
    </xdr:to>
    <xdr:sp macro="" textlink="">
      <xdr:nvSpPr>
        <xdr:cNvPr id="327" name="楕円 326"/>
        <xdr:cNvSpPr/>
      </xdr:nvSpPr>
      <xdr:spPr>
        <a:xfrm>
          <a:off x="6921500" y="66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125569</xdr:rowOff>
    </xdr:from>
    <xdr:ext cx="534377" cy="259045"/>
    <xdr:sp macro="" textlink="">
      <xdr:nvSpPr>
        <xdr:cNvPr id="328" name="テキスト ボックス 327"/>
        <xdr:cNvSpPr txBox="1"/>
      </xdr:nvSpPr>
      <xdr:spPr>
        <a:xfrm>
          <a:off x="6705111" y="64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4111</xdr:rowOff>
    </xdr:from>
    <xdr:to>
      <xdr:col>55</xdr:col>
      <xdr:colOff>0</xdr:colOff>
      <xdr:row>54</xdr:row>
      <xdr:rowOff>4069</xdr:rowOff>
    </xdr:to>
    <xdr:cxnSp macro="">
      <xdr:nvCxnSpPr>
        <xdr:cNvPr id="361" name="直線コネクタ 360"/>
        <xdr:cNvCxnSpPr/>
      </xdr:nvCxnSpPr>
      <xdr:spPr>
        <a:xfrm flipV="1">
          <a:off x="9639300" y="9090961"/>
          <a:ext cx="838200" cy="17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139385</xdr:rowOff>
    </xdr:from>
    <xdr:to>
      <xdr:col>50</xdr:col>
      <xdr:colOff>114300</xdr:colOff>
      <xdr:row>54</xdr:row>
      <xdr:rowOff>4069</xdr:rowOff>
    </xdr:to>
    <xdr:cxnSp macro="">
      <xdr:nvCxnSpPr>
        <xdr:cNvPr id="364" name="直線コネクタ 363"/>
        <xdr:cNvCxnSpPr/>
      </xdr:nvCxnSpPr>
      <xdr:spPr>
        <a:xfrm>
          <a:off x="8750300" y="9226235"/>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139385</xdr:rowOff>
    </xdr:from>
    <xdr:to>
      <xdr:col>45</xdr:col>
      <xdr:colOff>177800</xdr:colOff>
      <xdr:row>54</xdr:row>
      <xdr:rowOff>83050</xdr:rowOff>
    </xdr:to>
    <xdr:cxnSp macro="">
      <xdr:nvCxnSpPr>
        <xdr:cNvPr id="367" name="直線コネクタ 366"/>
        <xdr:cNvCxnSpPr/>
      </xdr:nvCxnSpPr>
      <xdr:spPr>
        <a:xfrm flipV="1">
          <a:off x="7861300" y="9226235"/>
          <a:ext cx="889000" cy="1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126556</xdr:rowOff>
    </xdr:from>
    <xdr:to>
      <xdr:col>41</xdr:col>
      <xdr:colOff>50800</xdr:colOff>
      <xdr:row>54</xdr:row>
      <xdr:rowOff>83050</xdr:rowOff>
    </xdr:to>
    <xdr:cxnSp macro="">
      <xdr:nvCxnSpPr>
        <xdr:cNvPr id="370" name="直線コネクタ 369"/>
        <xdr:cNvCxnSpPr/>
      </xdr:nvCxnSpPr>
      <xdr:spPr>
        <a:xfrm>
          <a:off x="6972300" y="9213406"/>
          <a:ext cx="889000" cy="1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124761</xdr:rowOff>
    </xdr:from>
    <xdr:to>
      <xdr:col>55</xdr:col>
      <xdr:colOff>50800</xdr:colOff>
      <xdr:row>53</xdr:row>
      <xdr:rowOff>54911</xdr:rowOff>
    </xdr:to>
    <xdr:sp macro="" textlink="">
      <xdr:nvSpPr>
        <xdr:cNvPr id="380" name="楕円 379"/>
        <xdr:cNvSpPr/>
      </xdr:nvSpPr>
      <xdr:spPr>
        <a:xfrm>
          <a:off x="10426700" y="90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147638</xdr:rowOff>
    </xdr:from>
    <xdr:ext cx="534377" cy="259045"/>
    <xdr:sp macro="" textlink="">
      <xdr:nvSpPr>
        <xdr:cNvPr id="381" name="普通建設事業費該当値テキスト"/>
        <xdr:cNvSpPr txBox="1"/>
      </xdr:nvSpPr>
      <xdr:spPr>
        <a:xfrm>
          <a:off x="10528300" y="88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124719</xdr:rowOff>
    </xdr:from>
    <xdr:to>
      <xdr:col>50</xdr:col>
      <xdr:colOff>165100</xdr:colOff>
      <xdr:row>54</xdr:row>
      <xdr:rowOff>54869</xdr:rowOff>
    </xdr:to>
    <xdr:sp macro="" textlink="">
      <xdr:nvSpPr>
        <xdr:cNvPr id="382" name="楕円 381"/>
        <xdr:cNvSpPr/>
      </xdr:nvSpPr>
      <xdr:spPr>
        <a:xfrm>
          <a:off x="9588500" y="9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71396</xdr:rowOff>
    </xdr:from>
    <xdr:ext cx="534377" cy="259045"/>
    <xdr:sp macro="" textlink="">
      <xdr:nvSpPr>
        <xdr:cNvPr id="383" name="テキスト ボックス 382"/>
        <xdr:cNvSpPr txBox="1"/>
      </xdr:nvSpPr>
      <xdr:spPr>
        <a:xfrm>
          <a:off x="9372111" y="8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88585</xdr:rowOff>
    </xdr:from>
    <xdr:to>
      <xdr:col>46</xdr:col>
      <xdr:colOff>38100</xdr:colOff>
      <xdr:row>54</xdr:row>
      <xdr:rowOff>18735</xdr:rowOff>
    </xdr:to>
    <xdr:sp macro="" textlink="">
      <xdr:nvSpPr>
        <xdr:cNvPr id="384" name="楕円 383"/>
        <xdr:cNvSpPr/>
      </xdr:nvSpPr>
      <xdr:spPr>
        <a:xfrm>
          <a:off x="8699500" y="91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35262</xdr:rowOff>
    </xdr:from>
    <xdr:ext cx="534377" cy="259045"/>
    <xdr:sp macro="" textlink="">
      <xdr:nvSpPr>
        <xdr:cNvPr id="385" name="テキスト ボックス 384"/>
        <xdr:cNvSpPr txBox="1"/>
      </xdr:nvSpPr>
      <xdr:spPr>
        <a:xfrm>
          <a:off x="8483111" y="89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32250</xdr:rowOff>
    </xdr:from>
    <xdr:to>
      <xdr:col>41</xdr:col>
      <xdr:colOff>101600</xdr:colOff>
      <xdr:row>54</xdr:row>
      <xdr:rowOff>133850</xdr:rowOff>
    </xdr:to>
    <xdr:sp macro="" textlink="">
      <xdr:nvSpPr>
        <xdr:cNvPr id="386" name="楕円 385"/>
        <xdr:cNvSpPr/>
      </xdr:nvSpPr>
      <xdr:spPr>
        <a:xfrm>
          <a:off x="7810500" y="9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150377</xdr:rowOff>
    </xdr:from>
    <xdr:ext cx="534377" cy="259045"/>
    <xdr:sp macro="" textlink="">
      <xdr:nvSpPr>
        <xdr:cNvPr id="387" name="テキスト ボックス 386"/>
        <xdr:cNvSpPr txBox="1"/>
      </xdr:nvSpPr>
      <xdr:spPr>
        <a:xfrm>
          <a:off x="7594111" y="90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75756</xdr:rowOff>
    </xdr:from>
    <xdr:to>
      <xdr:col>36</xdr:col>
      <xdr:colOff>165100</xdr:colOff>
      <xdr:row>54</xdr:row>
      <xdr:rowOff>5906</xdr:rowOff>
    </xdr:to>
    <xdr:sp macro="" textlink="">
      <xdr:nvSpPr>
        <xdr:cNvPr id="388" name="楕円 387"/>
        <xdr:cNvSpPr/>
      </xdr:nvSpPr>
      <xdr:spPr>
        <a:xfrm>
          <a:off x="6921500" y="91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22433</xdr:rowOff>
    </xdr:from>
    <xdr:ext cx="534377" cy="259045"/>
    <xdr:sp macro="" textlink="">
      <xdr:nvSpPr>
        <xdr:cNvPr id="389" name="テキスト ボックス 388"/>
        <xdr:cNvSpPr txBox="1"/>
      </xdr:nvSpPr>
      <xdr:spPr>
        <a:xfrm>
          <a:off x="6705111" y="89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133665</xdr:rowOff>
    </xdr:from>
    <xdr:to>
      <xdr:col>55</xdr:col>
      <xdr:colOff>0</xdr:colOff>
      <xdr:row>78</xdr:row>
      <xdr:rowOff>116</xdr:rowOff>
    </xdr:to>
    <xdr:cxnSp macro="">
      <xdr:nvCxnSpPr>
        <xdr:cNvPr id="416" name="直線コネクタ 415"/>
        <xdr:cNvCxnSpPr/>
      </xdr:nvCxnSpPr>
      <xdr:spPr>
        <a:xfrm>
          <a:off x="9639300" y="13335315"/>
          <a:ext cx="8382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145964</xdr:rowOff>
    </xdr:from>
    <xdr:to>
      <xdr:col>50</xdr:col>
      <xdr:colOff>114300</xdr:colOff>
      <xdr:row>77</xdr:row>
      <xdr:rowOff>133665</xdr:rowOff>
    </xdr:to>
    <xdr:cxnSp macro="">
      <xdr:nvCxnSpPr>
        <xdr:cNvPr id="419" name="直線コネクタ 418"/>
        <xdr:cNvCxnSpPr/>
      </xdr:nvCxnSpPr>
      <xdr:spPr>
        <a:xfrm>
          <a:off x="8750300" y="12833264"/>
          <a:ext cx="889000" cy="5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145964</xdr:rowOff>
    </xdr:from>
    <xdr:to>
      <xdr:col>45</xdr:col>
      <xdr:colOff>177800</xdr:colOff>
      <xdr:row>77</xdr:row>
      <xdr:rowOff>68307</xdr:rowOff>
    </xdr:to>
    <xdr:cxnSp macro="">
      <xdr:nvCxnSpPr>
        <xdr:cNvPr id="422" name="直線コネクタ 421"/>
        <xdr:cNvCxnSpPr/>
      </xdr:nvCxnSpPr>
      <xdr:spPr>
        <a:xfrm flipV="1">
          <a:off x="7861300" y="12833264"/>
          <a:ext cx="889000" cy="4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68307</xdr:rowOff>
    </xdr:from>
    <xdr:to>
      <xdr:col>41</xdr:col>
      <xdr:colOff>50800</xdr:colOff>
      <xdr:row>77</xdr:row>
      <xdr:rowOff>98392</xdr:rowOff>
    </xdr:to>
    <xdr:cxnSp macro="">
      <xdr:nvCxnSpPr>
        <xdr:cNvPr id="425" name="直線コネクタ 424"/>
        <xdr:cNvCxnSpPr/>
      </xdr:nvCxnSpPr>
      <xdr:spPr>
        <a:xfrm flipV="1">
          <a:off x="6972300" y="13269957"/>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120766</xdr:rowOff>
    </xdr:from>
    <xdr:to>
      <xdr:col>55</xdr:col>
      <xdr:colOff>50800</xdr:colOff>
      <xdr:row>78</xdr:row>
      <xdr:rowOff>50916</xdr:rowOff>
    </xdr:to>
    <xdr:sp macro="" textlink="">
      <xdr:nvSpPr>
        <xdr:cNvPr id="435" name="楕円 434"/>
        <xdr:cNvSpPr/>
      </xdr:nvSpPr>
      <xdr:spPr>
        <a:xfrm>
          <a:off x="10426700" y="133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99193</xdr:rowOff>
    </xdr:from>
    <xdr:ext cx="469744" cy="259045"/>
    <xdr:sp macro="" textlink="">
      <xdr:nvSpPr>
        <xdr:cNvPr id="436" name="普通建設事業費 （ うち新規整備　）該当値テキスト"/>
        <xdr:cNvSpPr txBox="1"/>
      </xdr:nvSpPr>
      <xdr:spPr>
        <a:xfrm>
          <a:off x="10528300"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82865</xdr:rowOff>
    </xdr:from>
    <xdr:to>
      <xdr:col>50</xdr:col>
      <xdr:colOff>165100</xdr:colOff>
      <xdr:row>78</xdr:row>
      <xdr:rowOff>13015</xdr:rowOff>
    </xdr:to>
    <xdr:sp macro="" textlink="">
      <xdr:nvSpPr>
        <xdr:cNvPr id="437" name="楕円 436"/>
        <xdr:cNvSpPr/>
      </xdr:nvSpPr>
      <xdr:spPr>
        <a:xfrm>
          <a:off x="9588500" y="132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4142</xdr:rowOff>
    </xdr:from>
    <xdr:ext cx="469744" cy="259045"/>
    <xdr:sp macro="" textlink="">
      <xdr:nvSpPr>
        <xdr:cNvPr id="438" name="テキスト ボックス 437"/>
        <xdr:cNvSpPr txBox="1"/>
      </xdr:nvSpPr>
      <xdr:spPr>
        <a:xfrm>
          <a:off x="9404428" y="1337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95164</xdr:rowOff>
    </xdr:from>
    <xdr:to>
      <xdr:col>46</xdr:col>
      <xdr:colOff>38100</xdr:colOff>
      <xdr:row>75</xdr:row>
      <xdr:rowOff>25314</xdr:rowOff>
    </xdr:to>
    <xdr:sp macro="" textlink="">
      <xdr:nvSpPr>
        <xdr:cNvPr id="439" name="楕円 438"/>
        <xdr:cNvSpPr/>
      </xdr:nvSpPr>
      <xdr:spPr>
        <a:xfrm>
          <a:off x="8699500" y="127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41841</xdr:rowOff>
    </xdr:from>
    <xdr:ext cx="534377" cy="259045"/>
    <xdr:sp macro="" textlink="">
      <xdr:nvSpPr>
        <xdr:cNvPr id="440" name="テキスト ボックス 439"/>
        <xdr:cNvSpPr txBox="1"/>
      </xdr:nvSpPr>
      <xdr:spPr>
        <a:xfrm>
          <a:off x="8483111" y="1255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17507</xdr:rowOff>
    </xdr:from>
    <xdr:to>
      <xdr:col>41</xdr:col>
      <xdr:colOff>101600</xdr:colOff>
      <xdr:row>77</xdr:row>
      <xdr:rowOff>119107</xdr:rowOff>
    </xdr:to>
    <xdr:sp macro="" textlink="">
      <xdr:nvSpPr>
        <xdr:cNvPr id="441" name="楕円 440"/>
        <xdr:cNvSpPr/>
      </xdr:nvSpPr>
      <xdr:spPr>
        <a:xfrm>
          <a:off x="7810500" y="132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135634</xdr:rowOff>
    </xdr:from>
    <xdr:ext cx="534377" cy="259045"/>
    <xdr:sp macro="" textlink="">
      <xdr:nvSpPr>
        <xdr:cNvPr id="442" name="テキスト ボックス 441"/>
        <xdr:cNvSpPr txBox="1"/>
      </xdr:nvSpPr>
      <xdr:spPr>
        <a:xfrm>
          <a:off x="7594111" y="129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47592</xdr:rowOff>
    </xdr:from>
    <xdr:to>
      <xdr:col>36</xdr:col>
      <xdr:colOff>165100</xdr:colOff>
      <xdr:row>77</xdr:row>
      <xdr:rowOff>149192</xdr:rowOff>
    </xdr:to>
    <xdr:sp macro="" textlink="">
      <xdr:nvSpPr>
        <xdr:cNvPr id="443" name="楕円 442"/>
        <xdr:cNvSpPr/>
      </xdr:nvSpPr>
      <xdr:spPr>
        <a:xfrm>
          <a:off x="6921500" y="132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140319</xdr:rowOff>
    </xdr:from>
    <xdr:ext cx="469744" cy="259045"/>
    <xdr:sp macro="" textlink="">
      <xdr:nvSpPr>
        <xdr:cNvPr id="444" name="テキスト ボックス 443"/>
        <xdr:cNvSpPr txBox="1"/>
      </xdr:nvSpPr>
      <xdr:spPr>
        <a:xfrm>
          <a:off x="6737428" y="1334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90342</xdr:rowOff>
    </xdr:from>
    <xdr:to>
      <xdr:col>55</xdr:col>
      <xdr:colOff>0</xdr:colOff>
      <xdr:row>92</xdr:row>
      <xdr:rowOff>143263</xdr:rowOff>
    </xdr:to>
    <xdr:cxnSp macro="">
      <xdr:nvCxnSpPr>
        <xdr:cNvPr id="473" name="直線コネクタ 472"/>
        <xdr:cNvCxnSpPr/>
      </xdr:nvCxnSpPr>
      <xdr:spPr>
        <a:xfrm flipV="1">
          <a:off x="9639300" y="15692292"/>
          <a:ext cx="8382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143263</xdr:rowOff>
    </xdr:from>
    <xdr:to>
      <xdr:col>50</xdr:col>
      <xdr:colOff>114300</xdr:colOff>
      <xdr:row>94</xdr:row>
      <xdr:rowOff>118726</xdr:rowOff>
    </xdr:to>
    <xdr:cxnSp macro="">
      <xdr:nvCxnSpPr>
        <xdr:cNvPr id="476" name="直線コネクタ 475"/>
        <xdr:cNvCxnSpPr/>
      </xdr:nvCxnSpPr>
      <xdr:spPr>
        <a:xfrm flipV="1">
          <a:off x="8750300" y="15916663"/>
          <a:ext cx="889000" cy="3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2006</xdr:rowOff>
    </xdr:from>
    <xdr:to>
      <xdr:col>45</xdr:col>
      <xdr:colOff>177800</xdr:colOff>
      <xdr:row>94</xdr:row>
      <xdr:rowOff>118726</xdr:rowOff>
    </xdr:to>
    <xdr:cxnSp macro="">
      <xdr:nvCxnSpPr>
        <xdr:cNvPr id="479" name="直線コネクタ 478"/>
        <xdr:cNvCxnSpPr/>
      </xdr:nvCxnSpPr>
      <xdr:spPr>
        <a:xfrm>
          <a:off x="7861300" y="16118306"/>
          <a:ext cx="889000" cy="1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84113</xdr:rowOff>
    </xdr:from>
    <xdr:to>
      <xdr:col>41</xdr:col>
      <xdr:colOff>50800</xdr:colOff>
      <xdr:row>94</xdr:row>
      <xdr:rowOff>2006</xdr:rowOff>
    </xdr:to>
    <xdr:cxnSp macro="">
      <xdr:nvCxnSpPr>
        <xdr:cNvPr id="482" name="直線コネクタ 481"/>
        <xdr:cNvCxnSpPr/>
      </xdr:nvCxnSpPr>
      <xdr:spPr>
        <a:xfrm>
          <a:off x="6972300" y="15857513"/>
          <a:ext cx="889000" cy="26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39542</xdr:rowOff>
    </xdr:from>
    <xdr:to>
      <xdr:col>55</xdr:col>
      <xdr:colOff>50800</xdr:colOff>
      <xdr:row>91</xdr:row>
      <xdr:rowOff>141142</xdr:rowOff>
    </xdr:to>
    <xdr:sp macro="" textlink="">
      <xdr:nvSpPr>
        <xdr:cNvPr id="492" name="楕円 491"/>
        <xdr:cNvSpPr/>
      </xdr:nvSpPr>
      <xdr:spPr>
        <a:xfrm>
          <a:off x="10426700" y="156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164019</xdr:rowOff>
    </xdr:from>
    <xdr:ext cx="534377" cy="259045"/>
    <xdr:sp macro="" textlink="">
      <xdr:nvSpPr>
        <xdr:cNvPr id="493" name="普通建設事業費 （ うち更新整備　）該当値テキスト"/>
        <xdr:cNvSpPr txBox="1"/>
      </xdr:nvSpPr>
      <xdr:spPr>
        <a:xfrm>
          <a:off x="10528300" y="155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92463</xdr:rowOff>
    </xdr:from>
    <xdr:to>
      <xdr:col>50</xdr:col>
      <xdr:colOff>165100</xdr:colOff>
      <xdr:row>93</xdr:row>
      <xdr:rowOff>22613</xdr:rowOff>
    </xdr:to>
    <xdr:sp macro="" textlink="">
      <xdr:nvSpPr>
        <xdr:cNvPr id="494" name="楕円 493"/>
        <xdr:cNvSpPr/>
      </xdr:nvSpPr>
      <xdr:spPr>
        <a:xfrm>
          <a:off x="9588500" y="158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39140</xdr:rowOff>
    </xdr:from>
    <xdr:ext cx="534377" cy="259045"/>
    <xdr:sp macro="" textlink="">
      <xdr:nvSpPr>
        <xdr:cNvPr id="495" name="テキスト ボックス 494"/>
        <xdr:cNvSpPr txBox="1"/>
      </xdr:nvSpPr>
      <xdr:spPr>
        <a:xfrm>
          <a:off x="9372111" y="156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67926</xdr:rowOff>
    </xdr:from>
    <xdr:to>
      <xdr:col>46</xdr:col>
      <xdr:colOff>38100</xdr:colOff>
      <xdr:row>94</xdr:row>
      <xdr:rowOff>169526</xdr:rowOff>
    </xdr:to>
    <xdr:sp macro="" textlink="">
      <xdr:nvSpPr>
        <xdr:cNvPr id="496" name="楕円 495"/>
        <xdr:cNvSpPr/>
      </xdr:nvSpPr>
      <xdr:spPr>
        <a:xfrm>
          <a:off x="8699500" y="161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14603</xdr:rowOff>
    </xdr:from>
    <xdr:ext cx="534377" cy="259045"/>
    <xdr:sp macro="" textlink="">
      <xdr:nvSpPr>
        <xdr:cNvPr id="497" name="テキスト ボックス 496"/>
        <xdr:cNvSpPr txBox="1"/>
      </xdr:nvSpPr>
      <xdr:spPr>
        <a:xfrm>
          <a:off x="8483111" y="15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122656</xdr:rowOff>
    </xdr:from>
    <xdr:to>
      <xdr:col>41</xdr:col>
      <xdr:colOff>101600</xdr:colOff>
      <xdr:row>94</xdr:row>
      <xdr:rowOff>52806</xdr:rowOff>
    </xdr:to>
    <xdr:sp macro="" textlink="">
      <xdr:nvSpPr>
        <xdr:cNvPr id="498" name="楕円 497"/>
        <xdr:cNvSpPr/>
      </xdr:nvSpPr>
      <xdr:spPr>
        <a:xfrm>
          <a:off x="7810500" y="160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69333</xdr:rowOff>
    </xdr:from>
    <xdr:ext cx="534377" cy="259045"/>
    <xdr:sp macro="" textlink="">
      <xdr:nvSpPr>
        <xdr:cNvPr id="499" name="テキスト ボックス 498"/>
        <xdr:cNvSpPr txBox="1"/>
      </xdr:nvSpPr>
      <xdr:spPr>
        <a:xfrm>
          <a:off x="7594111" y="158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33313</xdr:rowOff>
    </xdr:from>
    <xdr:to>
      <xdr:col>36</xdr:col>
      <xdr:colOff>165100</xdr:colOff>
      <xdr:row>92</xdr:row>
      <xdr:rowOff>134913</xdr:rowOff>
    </xdr:to>
    <xdr:sp macro="" textlink="">
      <xdr:nvSpPr>
        <xdr:cNvPr id="500" name="楕円 499"/>
        <xdr:cNvSpPr/>
      </xdr:nvSpPr>
      <xdr:spPr>
        <a:xfrm>
          <a:off x="6921500" y="158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151440</xdr:rowOff>
    </xdr:from>
    <xdr:ext cx="534377" cy="259045"/>
    <xdr:sp macro="" textlink="">
      <xdr:nvSpPr>
        <xdr:cNvPr id="501" name="テキスト ボックス 500"/>
        <xdr:cNvSpPr txBox="1"/>
      </xdr:nvSpPr>
      <xdr:spPr>
        <a:xfrm>
          <a:off x="6705111" y="1558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42774</xdr:rowOff>
    </xdr:from>
    <xdr:to>
      <xdr:col>81</xdr:col>
      <xdr:colOff>50800</xdr:colOff>
      <xdr:row>38</xdr:row>
      <xdr:rowOff>139700</xdr:rowOff>
    </xdr:to>
    <xdr:cxnSp macro="">
      <xdr:nvCxnSpPr>
        <xdr:cNvPr id="531" name="直線コネクタ 530"/>
        <xdr:cNvCxnSpPr/>
      </xdr:nvCxnSpPr>
      <xdr:spPr>
        <a:xfrm>
          <a:off x="14592300" y="6386424"/>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42774</xdr:rowOff>
    </xdr:from>
    <xdr:to>
      <xdr:col>76</xdr:col>
      <xdr:colOff>114300</xdr:colOff>
      <xdr:row>38</xdr:row>
      <xdr:rowOff>59233</xdr:rowOff>
    </xdr:to>
    <xdr:cxnSp macro="">
      <xdr:nvCxnSpPr>
        <xdr:cNvPr id="534" name="直線コネクタ 533"/>
        <xdr:cNvCxnSpPr/>
      </xdr:nvCxnSpPr>
      <xdr:spPr>
        <a:xfrm flipV="1">
          <a:off x="13703300" y="6386424"/>
          <a:ext cx="889000" cy="18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59233</xdr:rowOff>
    </xdr:from>
    <xdr:to>
      <xdr:col>71</xdr:col>
      <xdr:colOff>177800</xdr:colOff>
      <xdr:row>38</xdr:row>
      <xdr:rowOff>139700</xdr:rowOff>
    </xdr:to>
    <xdr:cxnSp macro="">
      <xdr:nvCxnSpPr>
        <xdr:cNvPr id="537" name="直線コネクタ 536"/>
        <xdr:cNvCxnSpPr/>
      </xdr:nvCxnSpPr>
      <xdr:spPr>
        <a:xfrm flipV="1">
          <a:off x="12814300" y="657433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163424</xdr:rowOff>
    </xdr:from>
    <xdr:to>
      <xdr:col>76</xdr:col>
      <xdr:colOff>165100</xdr:colOff>
      <xdr:row>37</xdr:row>
      <xdr:rowOff>93574</xdr:rowOff>
    </xdr:to>
    <xdr:sp macro="" textlink="">
      <xdr:nvSpPr>
        <xdr:cNvPr id="551" name="楕円 550"/>
        <xdr:cNvSpPr/>
      </xdr:nvSpPr>
      <xdr:spPr>
        <a:xfrm>
          <a:off x="14541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110101</xdr:rowOff>
    </xdr:from>
    <xdr:ext cx="378565" cy="259045"/>
    <xdr:sp macro="" textlink="">
      <xdr:nvSpPr>
        <xdr:cNvPr id="552" name="テキスト ボックス 551"/>
        <xdr:cNvSpPr txBox="1"/>
      </xdr:nvSpPr>
      <xdr:spPr>
        <a:xfrm>
          <a:off x="14403017" y="6110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8433</xdr:rowOff>
    </xdr:from>
    <xdr:to>
      <xdr:col>72</xdr:col>
      <xdr:colOff>38100</xdr:colOff>
      <xdr:row>38</xdr:row>
      <xdr:rowOff>110033</xdr:rowOff>
    </xdr:to>
    <xdr:sp macro="" textlink="">
      <xdr:nvSpPr>
        <xdr:cNvPr id="553" name="楕円 552"/>
        <xdr:cNvSpPr/>
      </xdr:nvSpPr>
      <xdr:spPr>
        <a:xfrm>
          <a:off x="13652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101160</xdr:rowOff>
    </xdr:from>
    <xdr:ext cx="378565" cy="259045"/>
    <xdr:sp macro="" textlink="">
      <xdr:nvSpPr>
        <xdr:cNvPr id="554" name="テキスト ボックス 553"/>
        <xdr:cNvSpPr txBox="1"/>
      </xdr:nvSpPr>
      <xdr:spPr>
        <a:xfrm>
          <a:off x="13514017" y="66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96133</xdr:rowOff>
    </xdr:from>
    <xdr:to>
      <xdr:col>85</xdr:col>
      <xdr:colOff>127000</xdr:colOff>
      <xdr:row>74</xdr:row>
      <xdr:rowOff>97580</xdr:rowOff>
    </xdr:to>
    <xdr:cxnSp macro="">
      <xdr:nvCxnSpPr>
        <xdr:cNvPr id="634" name="直線コネクタ 633"/>
        <xdr:cNvCxnSpPr/>
      </xdr:nvCxnSpPr>
      <xdr:spPr>
        <a:xfrm flipV="1">
          <a:off x="15481300" y="12783433"/>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87808</xdr:rowOff>
    </xdr:from>
    <xdr:to>
      <xdr:col>81</xdr:col>
      <xdr:colOff>50800</xdr:colOff>
      <xdr:row>74</xdr:row>
      <xdr:rowOff>97580</xdr:rowOff>
    </xdr:to>
    <xdr:cxnSp macro="">
      <xdr:nvCxnSpPr>
        <xdr:cNvPr id="637" name="直線コネクタ 636"/>
        <xdr:cNvCxnSpPr/>
      </xdr:nvCxnSpPr>
      <xdr:spPr>
        <a:xfrm>
          <a:off x="14592300" y="12775108"/>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80055</xdr:rowOff>
    </xdr:from>
    <xdr:to>
      <xdr:col>76</xdr:col>
      <xdr:colOff>114300</xdr:colOff>
      <xdr:row>74</xdr:row>
      <xdr:rowOff>87808</xdr:rowOff>
    </xdr:to>
    <xdr:cxnSp macro="">
      <xdr:nvCxnSpPr>
        <xdr:cNvPr id="640" name="直線コネクタ 639"/>
        <xdr:cNvCxnSpPr/>
      </xdr:nvCxnSpPr>
      <xdr:spPr>
        <a:xfrm>
          <a:off x="13703300" y="12767355"/>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75349</xdr:rowOff>
    </xdr:from>
    <xdr:to>
      <xdr:col>71</xdr:col>
      <xdr:colOff>177800</xdr:colOff>
      <xdr:row>74</xdr:row>
      <xdr:rowOff>80055</xdr:rowOff>
    </xdr:to>
    <xdr:cxnSp macro="">
      <xdr:nvCxnSpPr>
        <xdr:cNvPr id="643" name="直線コネクタ 642"/>
        <xdr:cNvCxnSpPr/>
      </xdr:nvCxnSpPr>
      <xdr:spPr>
        <a:xfrm>
          <a:off x="12814300" y="12762649"/>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45333</xdr:rowOff>
    </xdr:from>
    <xdr:to>
      <xdr:col>85</xdr:col>
      <xdr:colOff>177800</xdr:colOff>
      <xdr:row>74</xdr:row>
      <xdr:rowOff>146933</xdr:rowOff>
    </xdr:to>
    <xdr:sp macro="" textlink="">
      <xdr:nvSpPr>
        <xdr:cNvPr id="653" name="楕円 652"/>
        <xdr:cNvSpPr/>
      </xdr:nvSpPr>
      <xdr:spPr>
        <a:xfrm>
          <a:off x="16268700" y="127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68210</xdr:rowOff>
    </xdr:from>
    <xdr:ext cx="534377" cy="259045"/>
    <xdr:sp macro="" textlink="">
      <xdr:nvSpPr>
        <xdr:cNvPr id="654" name="公債費該当値テキスト"/>
        <xdr:cNvSpPr txBox="1"/>
      </xdr:nvSpPr>
      <xdr:spPr>
        <a:xfrm>
          <a:off x="16370300" y="125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46780</xdr:rowOff>
    </xdr:from>
    <xdr:to>
      <xdr:col>81</xdr:col>
      <xdr:colOff>101600</xdr:colOff>
      <xdr:row>74</xdr:row>
      <xdr:rowOff>148380</xdr:rowOff>
    </xdr:to>
    <xdr:sp macro="" textlink="">
      <xdr:nvSpPr>
        <xdr:cNvPr id="655" name="楕円 654"/>
        <xdr:cNvSpPr/>
      </xdr:nvSpPr>
      <xdr:spPr>
        <a:xfrm>
          <a:off x="15430500" y="127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164907</xdr:rowOff>
    </xdr:from>
    <xdr:ext cx="534377" cy="259045"/>
    <xdr:sp macro="" textlink="">
      <xdr:nvSpPr>
        <xdr:cNvPr id="656" name="テキスト ボックス 655"/>
        <xdr:cNvSpPr txBox="1"/>
      </xdr:nvSpPr>
      <xdr:spPr>
        <a:xfrm>
          <a:off x="15214111" y="125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37008</xdr:rowOff>
    </xdr:from>
    <xdr:to>
      <xdr:col>76</xdr:col>
      <xdr:colOff>165100</xdr:colOff>
      <xdr:row>74</xdr:row>
      <xdr:rowOff>138608</xdr:rowOff>
    </xdr:to>
    <xdr:sp macro="" textlink="">
      <xdr:nvSpPr>
        <xdr:cNvPr id="657" name="楕円 656"/>
        <xdr:cNvSpPr/>
      </xdr:nvSpPr>
      <xdr:spPr>
        <a:xfrm>
          <a:off x="14541500" y="127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155135</xdr:rowOff>
    </xdr:from>
    <xdr:ext cx="534377" cy="259045"/>
    <xdr:sp macro="" textlink="">
      <xdr:nvSpPr>
        <xdr:cNvPr id="658" name="テキスト ボックス 657"/>
        <xdr:cNvSpPr txBox="1"/>
      </xdr:nvSpPr>
      <xdr:spPr>
        <a:xfrm>
          <a:off x="14325111" y="124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29255</xdr:rowOff>
    </xdr:from>
    <xdr:to>
      <xdr:col>72</xdr:col>
      <xdr:colOff>38100</xdr:colOff>
      <xdr:row>74</xdr:row>
      <xdr:rowOff>130855</xdr:rowOff>
    </xdr:to>
    <xdr:sp macro="" textlink="">
      <xdr:nvSpPr>
        <xdr:cNvPr id="659" name="楕円 658"/>
        <xdr:cNvSpPr/>
      </xdr:nvSpPr>
      <xdr:spPr>
        <a:xfrm>
          <a:off x="13652500" y="127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147382</xdr:rowOff>
    </xdr:from>
    <xdr:ext cx="534377" cy="259045"/>
    <xdr:sp macro="" textlink="">
      <xdr:nvSpPr>
        <xdr:cNvPr id="660" name="テキスト ボックス 659"/>
        <xdr:cNvSpPr txBox="1"/>
      </xdr:nvSpPr>
      <xdr:spPr>
        <a:xfrm>
          <a:off x="13436111" y="124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24549</xdr:rowOff>
    </xdr:from>
    <xdr:to>
      <xdr:col>67</xdr:col>
      <xdr:colOff>101600</xdr:colOff>
      <xdr:row>74</xdr:row>
      <xdr:rowOff>126149</xdr:rowOff>
    </xdr:to>
    <xdr:sp macro="" textlink="">
      <xdr:nvSpPr>
        <xdr:cNvPr id="661" name="楕円 660"/>
        <xdr:cNvSpPr/>
      </xdr:nvSpPr>
      <xdr:spPr>
        <a:xfrm>
          <a:off x="12763500" y="127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142676</xdr:rowOff>
    </xdr:from>
    <xdr:ext cx="534377" cy="259045"/>
    <xdr:sp macro="" textlink="">
      <xdr:nvSpPr>
        <xdr:cNvPr id="662" name="テキスト ボックス 661"/>
        <xdr:cNvSpPr txBox="1"/>
      </xdr:nvSpPr>
      <xdr:spPr>
        <a:xfrm>
          <a:off x="12547111" y="124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21377</xdr:rowOff>
    </xdr:from>
    <xdr:to>
      <xdr:col>85</xdr:col>
      <xdr:colOff>127000</xdr:colOff>
      <xdr:row>95</xdr:row>
      <xdr:rowOff>38156</xdr:rowOff>
    </xdr:to>
    <xdr:cxnSp macro="">
      <xdr:nvCxnSpPr>
        <xdr:cNvPr id="689" name="直線コネクタ 688"/>
        <xdr:cNvCxnSpPr/>
      </xdr:nvCxnSpPr>
      <xdr:spPr>
        <a:xfrm>
          <a:off x="15481300" y="16309127"/>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21377</xdr:rowOff>
    </xdr:from>
    <xdr:to>
      <xdr:col>81</xdr:col>
      <xdr:colOff>50800</xdr:colOff>
      <xdr:row>95</xdr:row>
      <xdr:rowOff>49312</xdr:rowOff>
    </xdr:to>
    <xdr:cxnSp macro="">
      <xdr:nvCxnSpPr>
        <xdr:cNvPr id="692" name="直線コネクタ 691"/>
        <xdr:cNvCxnSpPr/>
      </xdr:nvCxnSpPr>
      <xdr:spPr>
        <a:xfrm flipV="1">
          <a:off x="14592300" y="16309127"/>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64444</xdr:rowOff>
    </xdr:from>
    <xdr:to>
      <xdr:col>76</xdr:col>
      <xdr:colOff>114300</xdr:colOff>
      <xdr:row>95</xdr:row>
      <xdr:rowOff>49312</xdr:rowOff>
    </xdr:to>
    <xdr:cxnSp macro="">
      <xdr:nvCxnSpPr>
        <xdr:cNvPr id="695" name="直線コネクタ 694"/>
        <xdr:cNvCxnSpPr/>
      </xdr:nvCxnSpPr>
      <xdr:spPr>
        <a:xfrm>
          <a:off x="13703300" y="16180744"/>
          <a:ext cx="889000" cy="1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64444</xdr:rowOff>
    </xdr:from>
    <xdr:to>
      <xdr:col>71</xdr:col>
      <xdr:colOff>177800</xdr:colOff>
      <xdr:row>96</xdr:row>
      <xdr:rowOff>7477</xdr:rowOff>
    </xdr:to>
    <xdr:cxnSp macro="">
      <xdr:nvCxnSpPr>
        <xdr:cNvPr id="698" name="直線コネクタ 697"/>
        <xdr:cNvCxnSpPr/>
      </xdr:nvCxnSpPr>
      <xdr:spPr>
        <a:xfrm flipV="1">
          <a:off x="12814300" y="16180744"/>
          <a:ext cx="889000" cy="2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158806</xdr:rowOff>
    </xdr:from>
    <xdr:to>
      <xdr:col>85</xdr:col>
      <xdr:colOff>177800</xdr:colOff>
      <xdr:row>95</xdr:row>
      <xdr:rowOff>88956</xdr:rowOff>
    </xdr:to>
    <xdr:sp macro="" textlink="">
      <xdr:nvSpPr>
        <xdr:cNvPr id="708" name="楕円 707"/>
        <xdr:cNvSpPr/>
      </xdr:nvSpPr>
      <xdr:spPr>
        <a:xfrm>
          <a:off x="16268700" y="162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10233</xdr:rowOff>
    </xdr:from>
    <xdr:ext cx="534377" cy="259045"/>
    <xdr:sp macro="" textlink="">
      <xdr:nvSpPr>
        <xdr:cNvPr id="709" name="積立金該当値テキスト"/>
        <xdr:cNvSpPr txBox="1"/>
      </xdr:nvSpPr>
      <xdr:spPr>
        <a:xfrm>
          <a:off x="16370300" y="161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142027</xdr:rowOff>
    </xdr:from>
    <xdr:to>
      <xdr:col>81</xdr:col>
      <xdr:colOff>101600</xdr:colOff>
      <xdr:row>95</xdr:row>
      <xdr:rowOff>72177</xdr:rowOff>
    </xdr:to>
    <xdr:sp macro="" textlink="">
      <xdr:nvSpPr>
        <xdr:cNvPr id="710" name="楕円 709"/>
        <xdr:cNvSpPr/>
      </xdr:nvSpPr>
      <xdr:spPr>
        <a:xfrm>
          <a:off x="15430500" y="162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88704</xdr:rowOff>
    </xdr:from>
    <xdr:ext cx="534377" cy="259045"/>
    <xdr:sp macro="" textlink="">
      <xdr:nvSpPr>
        <xdr:cNvPr id="711" name="テキスト ボックス 710"/>
        <xdr:cNvSpPr txBox="1"/>
      </xdr:nvSpPr>
      <xdr:spPr>
        <a:xfrm>
          <a:off x="15214111" y="160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169962</xdr:rowOff>
    </xdr:from>
    <xdr:to>
      <xdr:col>76</xdr:col>
      <xdr:colOff>165100</xdr:colOff>
      <xdr:row>95</xdr:row>
      <xdr:rowOff>100112</xdr:rowOff>
    </xdr:to>
    <xdr:sp macro="" textlink="">
      <xdr:nvSpPr>
        <xdr:cNvPr id="712" name="楕円 711"/>
        <xdr:cNvSpPr/>
      </xdr:nvSpPr>
      <xdr:spPr>
        <a:xfrm>
          <a:off x="14541500" y="162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116639</xdr:rowOff>
    </xdr:from>
    <xdr:ext cx="534377" cy="259045"/>
    <xdr:sp macro="" textlink="">
      <xdr:nvSpPr>
        <xdr:cNvPr id="713" name="テキスト ボックス 712"/>
        <xdr:cNvSpPr txBox="1"/>
      </xdr:nvSpPr>
      <xdr:spPr>
        <a:xfrm>
          <a:off x="14325111" y="160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13644</xdr:rowOff>
    </xdr:from>
    <xdr:to>
      <xdr:col>72</xdr:col>
      <xdr:colOff>38100</xdr:colOff>
      <xdr:row>94</xdr:row>
      <xdr:rowOff>115244</xdr:rowOff>
    </xdr:to>
    <xdr:sp macro="" textlink="">
      <xdr:nvSpPr>
        <xdr:cNvPr id="714" name="楕円 713"/>
        <xdr:cNvSpPr/>
      </xdr:nvSpPr>
      <xdr:spPr>
        <a:xfrm>
          <a:off x="13652500" y="161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131771</xdr:rowOff>
    </xdr:from>
    <xdr:ext cx="534377" cy="259045"/>
    <xdr:sp macro="" textlink="">
      <xdr:nvSpPr>
        <xdr:cNvPr id="715" name="テキスト ボックス 714"/>
        <xdr:cNvSpPr txBox="1"/>
      </xdr:nvSpPr>
      <xdr:spPr>
        <a:xfrm>
          <a:off x="13436111" y="1590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128127</xdr:rowOff>
    </xdr:from>
    <xdr:to>
      <xdr:col>67</xdr:col>
      <xdr:colOff>101600</xdr:colOff>
      <xdr:row>96</xdr:row>
      <xdr:rowOff>58277</xdr:rowOff>
    </xdr:to>
    <xdr:sp macro="" textlink="">
      <xdr:nvSpPr>
        <xdr:cNvPr id="716" name="楕円 715"/>
        <xdr:cNvSpPr/>
      </xdr:nvSpPr>
      <xdr:spPr>
        <a:xfrm>
          <a:off x="12763500" y="164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74804</xdr:rowOff>
    </xdr:from>
    <xdr:ext cx="534377" cy="259045"/>
    <xdr:sp macro="" textlink="">
      <xdr:nvSpPr>
        <xdr:cNvPr id="717" name="テキスト ボックス 716"/>
        <xdr:cNvSpPr txBox="1"/>
      </xdr:nvSpPr>
      <xdr:spPr>
        <a:xfrm>
          <a:off x="12547111" y="161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9" name="直線コネクタ 738"/>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42" name="投資及び出資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3" name="直線コネクタ 742"/>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940</xdr:rowOff>
    </xdr:from>
    <xdr:to>
      <xdr:col>116</xdr:col>
      <xdr:colOff>63500</xdr:colOff>
      <xdr:row>35</xdr:row>
      <xdr:rowOff>21514</xdr:rowOff>
    </xdr:to>
    <xdr:cxnSp macro="">
      <xdr:nvCxnSpPr>
        <xdr:cNvPr id="744" name="直線コネクタ 743"/>
        <xdr:cNvCxnSpPr/>
      </xdr:nvCxnSpPr>
      <xdr:spPr>
        <a:xfrm>
          <a:off x="21323300" y="5487340"/>
          <a:ext cx="8382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158995</xdr:rowOff>
    </xdr:from>
    <xdr:ext cx="469744" cy="259045"/>
    <xdr:sp macro="" textlink="">
      <xdr:nvSpPr>
        <xdr:cNvPr id="745" name="投資及び出資金平均値テキスト"/>
        <xdr:cNvSpPr txBox="1"/>
      </xdr:nvSpPr>
      <xdr:spPr>
        <a:xfrm>
          <a:off x="22212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9118</xdr:rowOff>
    </xdr:from>
    <xdr:to>
      <xdr:col>116</xdr:col>
      <xdr:colOff>114300</xdr:colOff>
      <xdr:row>37</xdr:row>
      <xdr:rowOff>110718</xdr:rowOff>
    </xdr:to>
    <xdr:sp macro="" textlink="">
      <xdr:nvSpPr>
        <xdr:cNvPr id="746" name="フローチャート: 判断 745"/>
        <xdr:cNvSpPr/>
      </xdr:nvSpPr>
      <xdr:spPr>
        <a:xfrm>
          <a:off x="22110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940</xdr:rowOff>
    </xdr:from>
    <xdr:to>
      <xdr:col>111</xdr:col>
      <xdr:colOff>177800</xdr:colOff>
      <xdr:row>32</xdr:row>
      <xdr:rowOff>87808</xdr:rowOff>
    </xdr:to>
    <xdr:cxnSp macro="">
      <xdr:nvCxnSpPr>
        <xdr:cNvPr id="747" name="直線コネクタ 746"/>
        <xdr:cNvCxnSpPr/>
      </xdr:nvCxnSpPr>
      <xdr:spPr>
        <a:xfrm flipV="1">
          <a:off x="20434300" y="5487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18720</xdr:rowOff>
    </xdr:from>
    <xdr:to>
      <xdr:col>112</xdr:col>
      <xdr:colOff>38100</xdr:colOff>
      <xdr:row>37</xdr:row>
      <xdr:rowOff>120320</xdr:rowOff>
    </xdr:to>
    <xdr:sp macro="" textlink="">
      <xdr:nvSpPr>
        <xdr:cNvPr id="748" name="フローチャート: 判断 747"/>
        <xdr:cNvSpPr/>
      </xdr:nvSpPr>
      <xdr:spPr>
        <a:xfrm>
          <a:off x="21272500" y="63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111447</xdr:rowOff>
    </xdr:from>
    <xdr:ext cx="469744" cy="259045"/>
    <xdr:sp macro="" textlink="">
      <xdr:nvSpPr>
        <xdr:cNvPr id="749" name="テキスト ボックス 748"/>
        <xdr:cNvSpPr txBox="1"/>
      </xdr:nvSpPr>
      <xdr:spPr>
        <a:xfrm>
          <a:off x="21088428"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87808</xdr:rowOff>
    </xdr:from>
    <xdr:to>
      <xdr:col>107</xdr:col>
      <xdr:colOff>50800</xdr:colOff>
      <xdr:row>34</xdr:row>
      <xdr:rowOff>163931</xdr:rowOff>
    </xdr:to>
    <xdr:cxnSp macro="">
      <xdr:nvCxnSpPr>
        <xdr:cNvPr id="750" name="直線コネクタ 749"/>
        <xdr:cNvCxnSpPr/>
      </xdr:nvCxnSpPr>
      <xdr:spPr>
        <a:xfrm flipV="1">
          <a:off x="19545300" y="5574208"/>
          <a:ext cx="889000" cy="4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87300</xdr:rowOff>
    </xdr:from>
    <xdr:to>
      <xdr:col>107</xdr:col>
      <xdr:colOff>101600</xdr:colOff>
      <xdr:row>38</xdr:row>
      <xdr:rowOff>17450</xdr:rowOff>
    </xdr:to>
    <xdr:sp macro="" textlink="">
      <xdr:nvSpPr>
        <xdr:cNvPr id="751" name="フローチャート: 判断 750"/>
        <xdr:cNvSpPr/>
      </xdr:nvSpPr>
      <xdr:spPr>
        <a:xfrm>
          <a:off x="20383500" y="64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8577</xdr:rowOff>
    </xdr:from>
    <xdr:ext cx="378565" cy="259045"/>
    <xdr:sp macro="" textlink="">
      <xdr:nvSpPr>
        <xdr:cNvPr id="752" name="テキスト ボックス 751"/>
        <xdr:cNvSpPr txBox="1"/>
      </xdr:nvSpPr>
      <xdr:spPr>
        <a:xfrm>
          <a:off x="20245017" y="652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163931</xdr:rowOff>
    </xdr:from>
    <xdr:to>
      <xdr:col>102</xdr:col>
      <xdr:colOff>114300</xdr:colOff>
      <xdr:row>35</xdr:row>
      <xdr:rowOff>30200</xdr:rowOff>
    </xdr:to>
    <xdr:cxnSp macro="">
      <xdr:nvCxnSpPr>
        <xdr:cNvPr id="753" name="直線コネクタ 752"/>
        <xdr:cNvCxnSpPr/>
      </xdr:nvCxnSpPr>
      <xdr:spPr>
        <a:xfrm flipV="1">
          <a:off x="18656300" y="599323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138049</xdr:rowOff>
    </xdr:from>
    <xdr:to>
      <xdr:col>102</xdr:col>
      <xdr:colOff>165100</xdr:colOff>
      <xdr:row>38</xdr:row>
      <xdr:rowOff>68199</xdr:rowOff>
    </xdr:to>
    <xdr:sp macro="" textlink="">
      <xdr:nvSpPr>
        <xdr:cNvPr id="754" name="フローチャート: 判断 753"/>
        <xdr:cNvSpPr/>
      </xdr:nvSpPr>
      <xdr:spPr>
        <a:xfrm>
          <a:off x="19494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59326</xdr:rowOff>
    </xdr:from>
    <xdr:ext cx="378565" cy="259045"/>
    <xdr:sp macro="" textlink="">
      <xdr:nvSpPr>
        <xdr:cNvPr id="755" name="テキスト ボックス 754"/>
        <xdr:cNvSpPr txBox="1"/>
      </xdr:nvSpPr>
      <xdr:spPr>
        <a:xfrm>
          <a:off x="19356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61841</xdr:rowOff>
    </xdr:from>
    <xdr:ext cx="378565" cy="259045"/>
    <xdr:sp macro="" textlink="">
      <xdr:nvSpPr>
        <xdr:cNvPr id="757" name="テキスト ボックス 756"/>
        <xdr:cNvSpPr txBox="1"/>
      </xdr:nvSpPr>
      <xdr:spPr>
        <a:xfrm>
          <a:off x="18467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142164</xdr:rowOff>
    </xdr:from>
    <xdr:to>
      <xdr:col>116</xdr:col>
      <xdr:colOff>114300</xdr:colOff>
      <xdr:row>35</xdr:row>
      <xdr:rowOff>72314</xdr:rowOff>
    </xdr:to>
    <xdr:sp macro="" textlink="">
      <xdr:nvSpPr>
        <xdr:cNvPr id="763" name="楕円 762"/>
        <xdr:cNvSpPr/>
      </xdr:nvSpPr>
      <xdr:spPr>
        <a:xfrm>
          <a:off x="22110700" y="59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165041</xdr:rowOff>
    </xdr:from>
    <xdr:ext cx="469744" cy="259045"/>
    <xdr:sp macro="" textlink="">
      <xdr:nvSpPr>
        <xdr:cNvPr id="764" name="投資及び出資金該当値テキスト"/>
        <xdr:cNvSpPr txBox="1"/>
      </xdr:nvSpPr>
      <xdr:spPr>
        <a:xfrm>
          <a:off x="22212300" y="58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121590</xdr:rowOff>
    </xdr:from>
    <xdr:to>
      <xdr:col>112</xdr:col>
      <xdr:colOff>38100</xdr:colOff>
      <xdr:row>32</xdr:row>
      <xdr:rowOff>51740</xdr:rowOff>
    </xdr:to>
    <xdr:sp macro="" textlink="">
      <xdr:nvSpPr>
        <xdr:cNvPr id="765" name="楕円 764"/>
        <xdr:cNvSpPr/>
      </xdr:nvSpPr>
      <xdr:spPr>
        <a:xfrm>
          <a:off x="21272500" y="54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68267</xdr:rowOff>
    </xdr:from>
    <xdr:ext cx="469744" cy="259045"/>
    <xdr:sp macro="" textlink="">
      <xdr:nvSpPr>
        <xdr:cNvPr id="766" name="テキスト ボックス 765"/>
        <xdr:cNvSpPr txBox="1"/>
      </xdr:nvSpPr>
      <xdr:spPr>
        <a:xfrm>
          <a:off x="21088428" y="52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37008</xdr:rowOff>
    </xdr:from>
    <xdr:to>
      <xdr:col>107</xdr:col>
      <xdr:colOff>101600</xdr:colOff>
      <xdr:row>32</xdr:row>
      <xdr:rowOff>138608</xdr:rowOff>
    </xdr:to>
    <xdr:sp macro="" textlink="">
      <xdr:nvSpPr>
        <xdr:cNvPr id="767" name="楕円 766"/>
        <xdr:cNvSpPr/>
      </xdr:nvSpPr>
      <xdr:spPr>
        <a:xfrm>
          <a:off x="20383500" y="55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155135</xdr:rowOff>
    </xdr:from>
    <xdr:ext cx="469744" cy="259045"/>
    <xdr:sp macro="" textlink="">
      <xdr:nvSpPr>
        <xdr:cNvPr id="768" name="テキスト ボックス 767"/>
        <xdr:cNvSpPr txBox="1"/>
      </xdr:nvSpPr>
      <xdr:spPr>
        <a:xfrm>
          <a:off x="20199428" y="52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113131</xdr:rowOff>
    </xdr:from>
    <xdr:to>
      <xdr:col>102</xdr:col>
      <xdr:colOff>165100</xdr:colOff>
      <xdr:row>35</xdr:row>
      <xdr:rowOff>43281</xdr:rowOff>
    </xdr:to>
    <xdr:sp macro="" textlink="">
      <xdr:nvSpPr>
        <xdr:cNvPr id="769" name="楕円 768"/>
        <xdr:cNvSpPr/>
      </xdr:nvSpPr>
      <xdr:spPr>
        <a:xfrm>
          <a:off x="19494500" y="59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59808</xdr:rowOff>
    </xdr:from>
    <xdr:ext cx="469744" cy="259045"/>
    <xdr:sp macro="" textlink="">
      <xdr:nvSpPr>
        <xdr:cNvPr id="770" name="テキスト ボックス 769"/>
        <xdr:cNvSpPr txBox="1"/>
      </xdr:nvSpPr>
      <xdr:spPr>
        <a:xfrm>
          <a:off x="19310428" y="57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150850</xdr:rowOff>
    </xdr:from>
    <xdr:to>
      <xdr:col>98</xdr:col>
      <xdr:colOff>38100</xdr:colOff>
      <xdr:row>35</xdr:row>
      <xdr:rowOff>81000</xdr:rowOff>
    </xdr:to>
    <xdr:sp macro="" textlink="">
      <xdr:nvSpPr>
        <xdr:cNvPr id="771" name="楕円 770"/>
        <xdr:cNvSpPr/>
      </xdr:nvSpPr>
      <xdr:spPr>
        <a:xfrm>
          <a:off x="18605500" y="5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97527</xdr:rowOff>
    </xdr:from>
    <xdr:ext cx="469744" cy="259045"/>
    <xdr:sp macro="" textlink="">
      <xdr:nvSpPr>
        <xdr:cNvPr id="772" name="テキスト ボックス 771"/>
        <xdr:cNvSpPr txBox="1"/>
      </xdr:nvSpPr>
      <xdr:spPr>
        <a:xfrm>
          <a:off x="18421428" y="57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6" name="直線コネクタ 795"/>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799"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0" name="直線コネクタ 799"/>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119507</xdr:rowOff>
    </xdr:from>
    <xdr:to>
      <xdr:col>116</xdr:col>
      <xdr:colOff>63500</xdr:colOff>
      <xdr:row>55</xdr:row>
      <xdr:rowOff>157226</xdr:rowOff>
    </xdr:to>
    <xdr:cxnSp macro="">
      <xdr:nvCxnSpPr>
        <xdr:cNvPr id="801" name="直線コネクタ 800"/>
        <xdr:cNvCxnSpPr/>
      </xdr:nvCxnSpPr>
      <xdr:spPr>
        <a:xfrm>
          <a:off x="21323300" y="9549257"/>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2"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3" name="フローチャート: 判断 802"/>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119507</xdr:rowOff>
    </xdr:from>
    <xdr:to>
      <xdr:col>111</xdr:col>
      <xdr:colOff>177800</xdr:colOff>
      <xdr:row>55</xdr:row>
      <xdr:rowOff>149834</xdr:rowOff>
    </xdr:to>
    <xdr:cxnSp macro="">
      <xdr:nvCxnSpPr>
        <xdr:cNvPr id="804" name="直線コネクタ 803"/>
        <xdr:cNvCxnSpPr/>
      </xdr:nvCxnSpPr>
      <xdr:spPr>
        <a:xfrm flipV="1">
          <a:off x="20434300" y="9549257"/>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5" name="フローチャート: 判断 804"/>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6" name="テキスト ボックス 805"/>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127584</xdr:rowOff>
    </xdr:from>
    <xdr:to>
      <xdr:col>107</xdr:col>
      <xdr:colOff>50800</xdr:colOff>
      <xdr:row>55</xdr:row>
      <xdr:rowOff>149834</xdr:rowOff>
    </xdr:to>
    <xdr:cxnSp macro="">
      <xdr:nvCxnSpPr>
        <xdr:cNvPr id="807" name="直線コネクタ 806"/>
        <xdr:cNvCxnSpPr/>
      </xdr:nvCxnSpPr>
      <xdr:spPr>
        <a:xfrm>
          <a:off x="19545300" y="9557334"/>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8" name="フローチャート: 判断 807"/>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09" name="テキスト ボックス 808"/>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67234</xdr:rowOff>
    </xdr:from>
    <xdr:to>
      <xdr:col>102</xdr:col>
      <xdr:colOff>114300</xdr:colOff>
      <xdr:row>55</xdr:row>
      <xdr:rowOff>127584</xdr:rowOff>
    </xdr:to>
    <xdr:cxnSp macro="">
      <xdr:nvCxnSpPr>
        <xdr:cNvPr id="810" name="直線コネクタ 809"/>
        <xdr:cNvCxnSpPr/>
      </xdr:nvCxnSpPr>
      <xdr:spPr>
        <a:xfrm>
          <a:off x="18656300" y="9496984"/>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1" name="フローチャート: 判断 810"/>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2" name="テキスト ボックス 811"/>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3" name="フローチャート: 判断 812"/>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4" name="テキスト ボックス 813"/>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106426</xdr:rowOff>
    </xdr:from>
    <xdr:to>
      <xdr:col>116</xdr:col>
      <xdr:colOff>114300</xdr:colOff>
      <xdr:row>56</xdr:row>
      <xdr:rowOff>36576</xdr:rowOff>
    </xdr:to>
    <xdr:sp macro="" textlink="">
      <xdr:nvSpPr>
        <xdr:cNvPr id="820" name="楕円 819"/>
        <xdr:cNvSpPr/>
      </xdr:nvSpPr>
      <xdr:spPr>
        <a:xfrm>
          <a:off x="22110700" y="95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129303</xdr:rowOff>
    </xdr:from>
    <xdr:ext cx="469744" cy="259045"/>
    <xdr:sp macro="" textlink="">
      <xdr:nvSpPr>
        <xdr:cNvPr id="821" name="貸付金該当値テキスト"/>
        <xdr:cNvSpPr txBox="1"/>
      </xdr:nvSpPr>
      <xdr:spPr>
        <a:xfrm>
          <a:off x="22212300" y="938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68707</xdr:rowOff>
    </xdr:from>
    <xdr:to>
      <xdr:col>112</xdr:col>
      <xdr:colOff>38100</xdr:colOff>
      <xdr:row>55</xdr:row>
      <xdr:rowOff>170307</xdr:rowOff>
    </xdr:to>
    <xdr:sp macro="" textlink="">
      <xdr:nvSpPr>
        <xdr:cNvPr id="822" name="楕円 821"/>
        <xdr:cNvSpPr/>
      </xdr:nvSpPr>
      <xdr:spPr>
        <a:xfrm>
          <a:off x="21272500" y="9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15384</xdr:rowOff>
    </xdr:from>
    <xdr:ext cx="469744" cy="259045"/>
    <xdr:sp macro="" textlink="">
      <xdr:nvSpPr>
        <xdr:cNvPr id="823" name="テキスト ボックス 822"/>
        <xdr:cNvSpPr txBox="1"/>
      </xdr:nvSpPr>
      <xdr:spPr>
        <a:xfrm>
          <a:off x="21088428" y="927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99034</xdr:rowOff>
    </xdr:from>
    <xdr:to>
      <xdr:col>107</xdr:col>
      <xdr:colOff>101600</xdr:colOff>
      <xdr:row>56</xdr:row>
      <xdr:rowOff>29184</xdr:rowOff>
    </xdr:to>
    <xdr:sp macro="" textlink="">
      <xdr:nvSpPr>
        <xdr:cNvPr id="824" name="楕円 823"/>
        <xdr:cNvSpPr/>
      </xdr:nvSpPr>
      <xdr:spPr>
        <a:xfrm>
          <a:off x="20383500" y="95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45711</xdr:rowOff>
    </xdr:from>
    <xdr:ext cx="469744" cy="259045"/>
    <xdr:sp macro="" textlink="">
      <xdr:nvSpPr>
        <xdr:cNvPr id="825" name="テキスト ボックス 824"/>
        <xdr:cNvSpPr txBox="1"/>
      </xdr:nvSpPr>
      <xdr:spPr>
        <a:xfrm>
          <a:off x="20199428" y="9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76784</xdr:rowOff>
    </xdr:from>
    <xdr:to>
      <xdr:col>102</xdr:col>
      <xdr:colOff>165100</xdr:colOff>
      <xdr:row>56</xdr:row>
      <xdr:rowOff>6934</xdr:rowOff>
    </xdr:to>
    <xdr:sp macro="" textlink="">
      <xdr:nvSpPr>
        <xdr:cNvPr id="826" name="楕円 825"/>
        <xdr:cNvSpPr/>
      </xdr:nvSpPr>
      <xdr:spPr>
        <a:xfrm>
          <a:off x="19494500" y="9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23461</xdr:rowOff>
    </xdr:from>
    <xdr:ext cx="469744" cy="259045"/>
    <xdr:sp macro="" textlink="">
      <xdr:nvSpPr>
        <xdr:cNvPr id="827" name="テキスト ボックス 826"/>
        <xdr:cNvSpPr txBox="1"/>
      </xdr:nvSpPr>
      <xdr:spPr>
        <a:xfrm>
          <a:off x="19310428" y="92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16434</xdr:rowOff>
    </xdr:from>
    <xdr:to>
      <xdr:col>98</xdr:col>
      <xdr:colOff>38100</xdr:colOff>
      <xdr:row>55</xdr:row>
      <xdr:rowOff>118034</xdr:rowOff>
    </xdr:to>
    <xdr:sp macro="" textlink="">
      <xdr:nvSpPr>
        <xdr:cNvPr id="828" name="楕円 827"/>
        <xdr:cNvSpPr/>
      </xdr:nvSpPr>
      <xdr:spPr>
        <a:xfrm>
          <a:off x="18605500" y="94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134561</xdr:rowOff>
    </xdr:from>
    <xdr:ext cx="469744" cy="259045"/>
    <xdr:sp macro="" textlink="">
      <xdr:nvSpPr>
        <xdr:cNvPr id="829" name="テキスト ボックス 828"/>
        <xdr:cNvSpPr txBox="1"/>
      </xdr:nvSpPr>
      <xdr:spPr>
        <a:xfrm>
          <a:off x="18421428" y="922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2" name="直線コネクタ 851"/>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3"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4" name="直線コネクタ 853"/>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5"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6" name="直線コネクタ 855"/>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86573</xdr:rowOff>
    </xdr:from>
    <xdr:to>
      <xdr:col>116</xdr:col>
      <xdr:colOff>63500</xdr:colOff>
      <xdr:row>74</xdr:row>
      <xdr:rowOff>122052</xdr:rowOff>
    </xdr:to>
    <xdr:cxnSp macro="">
      <xdr:nvCxnSpPr>
        <xdr:cNvPr id="857" name="直線コネクタ 856"/>
        <xdr:cNvCxnSpPr/>
      </xdr:nvCxnSpPr>
      <xdr:spPr>
        <a:xfrm flipV="1">
          <a:off x="21323300" y="12773873"/>
          <a:ext cx="8382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58"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59" name="フローチャート: 判断 858"/>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122052</xdr:rowOff>
    </xdr:from>
    <xdr:to>
      <xdr:col>111</xdr:col>
      <xdr:colOff>177800</xdr:colOff>
      <xdr:row>75</xdr:row>
      <xdr:rowOff>7386</xdr:rowOff>
    </xdr:to>
    <xdr:cxnSp macro="">
      <xdr:nvCxnSpPr>
        <xdr:cNvPr id="860" name="直線コネクタ 859"/>
        <xdr:cNvCxnSpPr/>
      </xdr:nvCxnSpPr>
      <xdr:spPr>
        <a:xfrm flipV="1">
          <a:off x="20434300" y="12809352"/>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1" name="フローチャート: 判断 860"/>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2" name="テキスト ボックス 861"/>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7386</xdr:rowOff>
    </xdr:from>
    <xdr:to>
      <xdr:col>107</xdr:col>
      <xdr:colOff>50800</xdr:colOff>
      <xdr:row>75</xdr:row>
      <xdr:rowOff>44694</xdr:rowOff>
    </xdr:to>
    <xdr:cxnSp macro="">
      <xdr:nvCxnSpPr>
        <xdr:cNvPr id="863" name="直線コネクタ 862"/>
        <xdr:cNvCxnSpPr/>
      </xdr:nvCxnSpPr>
      <xdr:spPr>
        <a:xfrm flipV="1">
          <a:off x="19545300" y="12866136"/>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4" name="フローチャート: 判断 863"/>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5" name="テキスト ボックス 864"/>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44694</xdr:rowOff>
    </xdr:from>
    <xdr:to>
      <xdr:col>102</xdr:col>
      <xdr:colOff>114300</xdr:colOff>
      <xdr:row>75</xdr:row>
      <xdr:rowOff>84013</xdr:rowOff>
    </xdr:to>
    <xdr:cxnSp macro="">
      <xdr:nvCxnSpPr>
        <xdr:cNvPr id="866" name="直線コネクタ 865"/>
        <xdr:cNvCxnSpPr/>
      </xdr:nvCxnSpPr>
      <xdr:spPr>
        <a:xfrm flipV="1">
          <a:off x="18656300" y="1290344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7" name="フローチャート: 判断 866"/>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8" name="テキスト ボックス 867"/>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69" name="フローチャート: 判断 868"/>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0" name="テキスト ボックス 869"/>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35773</xdr:rowOff>
    </xdr:from>
    <xdr:to>
      <xdr:col>116</xdr:col>
      <xdr:colOff>114300</xdr:colOff>
      <xdr:row>74</xdr:row>
      <xdr:rowOff>137373</xdr:rowOff>
    </xdr:to>
    <xdr:sp macro="" textlink="">
      <xdr:nvSpPr>
        <xdr:cNvPr id="876" name="楕円 875"/>
        <xdr:cNvSpPr/>
      </xdr:nvSpPr>
      <xdr:spPr>
        <a:xfrm>
          <a:off x="22110700" y="1272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58650</xdr:rowOff>
    </xdr:from>
    <xdr:ext cx="534377" cy="259045"/>
    <xdr:sp macro="" textlink="">
      <xdr:nvSpPr>
        <xdr:cNvPr id="877" name="繰出金該当値テキスト"/>
        <xdr:cNvSpPr txBox="1"/>
      </xdr:nvSpPr>
      <xdr:spPr>
        <a:xfrm>
          <a:off x="22212300" y="125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71252</xdr:rowOff>
    </xdr:from>
    <xdr:to>
      <xdr:col>112</xdr:col>
      <xdr:colOff>38100</xdr:colOff>
      <xdr:row>75</xdr:row>
      <xdr:rowOff>1402</xdr:rowOff>
    </xdr:to>
    <xdr:sp macro="" textlink="">
      <xdr:nvSpPr>
        <xdr:cNvPr id="878" name="楕円 877"/>
        <xdr:cNvSpPr/>
      </xdr:nvSpPr>
      <xdr:spPr>
        <a:xfrm>
          <a:off x="21272500" y="127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17929</xdr:rowOff>
    </xdr:from>
    <xdr:ext cx="534377" cy="259045"/>
    <xdr:sp macro="" textlink="">
      <xdr:nvSpPr>
        <xdr:cNvPr id="879" name="テキスト ボックス 878"/>
        <xdr:cNvSpPr txBox="1"/>
      </xdr:nvSpPr>
      <xdr:spPr>
        <a:xfrm>
          <a:off x="21056111" y="125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128036</xdr:rowOff>
    </xdr:from>
    <xdr:to>
      <xdr:col>107</xdr:col>
      <xdr:colOff>101600</xdr:colOff>
      <xdr:row>75</xdr:row>
      <xdr:rowOff>58186</xdr:rowOff>
    </xdr:to>
    <xdr:sp macro="" textlink="">
      <xdr:nvSpPr>
        <xdr:cNvPr id="880" name="楕円 879"/>
        <xdr:cNvSpPr/>
      </xdr:nvSpPr>
      <xdr:spPr>
        <a:xfrm>
          <a:off x="20383500" y="1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74713</xdr:rowOff>
    </xdr:from>
    <xdr:ext cx="534377" cy="259045"/>
    <xdr:sp macro="" textlink="">
      <xdr:nvSpPr>
        <xdr:cNvPr id="881" name="テキスト ボックス 880"/>
        <xdr:cNvSpPr txBox="1"/>
      </xdr:nvSpPr>
      <xdr:spPr>
        <a:xfrm>
          <a:off x="20167111" y="125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165344</xdr:rowOff>
    </xdr:from>
    <xdr:to>
      <xdr:col>102</xdr:col>
      <xdr:colOff>165100</xdr:colOff>
      <xdr:row>75</xdr:row>
      <xdr:rowOff>95494</xdr:rowOff>
    </xdr:to>
    <xdr:sp macro="" textlink="">
      <xdr:nvSpPr>
        <xdr:cNvPr id="882" name="楕円 881"/>
        <xdr:cNvSpPr/>
      </xdr:nvSpPr>
      <xdr:spPr>
        <a:xfrm>
          <a:off x="194945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86621</xdr:rowOff>
    </xdr:from>
    <xdr:ext cx="534377" cy="259045"/>
    <xdr:sp macro="" textlink="">
      <xdr:nvSpPr>
        <xdr:cNvPr id="883" name="テキスト ボックス 882"/>
        <xdr:cNvSpPr txBox="1"/>
      </xdr:nvSpPr>
      <xdr:spPr>
        <a:xfrm>
          <a:off x="19278111" y="129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33213</xdr:rowOff>
    </xdr:from>
    <xdr:to>
      <xdr:col>98</xdr:col>
      <xdr:colOff>38100</xdr:colOff>
      <xdr:row>75</xdr:row>
      <xdr:rowOff>134813</xdr:rowOff>
    </xdr:to>
    <xdr:sp macro="" textlink="">
      <xdr:nvSpPr>
        <xdr:cNvPr id="884" name="楕円 883"/>
        <xdr:cNvSpPr/>
      </xdr:nvSpPr>
      <xdr:spPr>
        <a:xfrm>
          <a:off x="18605500" y="128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125940</xdr:rowOff>
    </xdr:from>
    <xdr:ext cx="534377" cy="259045"/>
    <xdr:sp macro="" textlink="">
      <xdr:nvSpPr>
        <xdr:cNvPr id="885" name="テキスト ボックス 884"/>
        <xdr:cNvSpPr txBox="1"/>
      </xdr:nvSpPr>
      <xdr:spPr>
        <a:xfrm>
          <a:off x="18389111" y="129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596,778</a:t>
          </a:r>
          <a:r>
            <a:rPr kumimoji="1" lang="ja-JP" altLang="en-US" sz="1300">
              <a:latin typeface="ＭＳ Ｐゴシック" panose="020B0600070205080204" pitchFamily="50" charset="-128"/>
              <a:ea typeface="ＭＳ Ｐゴシック" panose="020B0600070205080204" pitchFamily="50" charset="-128"/>
            </a:rPr>
            <a:t>円となっています。類似団体平均と比較してコストの割合が高い構成項目は、扶助費及び維持補修費、普通建設事業費などが挙げられます。</a:t>
          </a:r>
        </a:p>
        <a:p>
          <a:r>
            <a:rPr kumimoji="1" lang="ja-JP" altLang="en-US" sz="1300">
              <a:latin typeface="ＭＳ Ｐゴシック" panose="020B0600070205080204" pitchFamily="50" charset="-128"/>
              <a:ea typeface="ＭＳ Ｐゴシック" panose="020B0600070205080204" pitchFamily="50" charset="-128"/>
            </a:rPr>
            <a:t>　扶助費が類似団体より高止まりしているのは、生活保護率が高いことなどが要因と考えられます。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維持補修費の割合が高いのは、降雪地域のため除雪費用がかかることに加え、人口一人当たりの公営住宅管理戸数が多いことなどが要因と考えられます。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今後は公共施設管理計画や苫小牧市営住宅整備計画をもとに将来の人口動向や財政状況を踏まえ、公共施設等の総量の抑制のほか、施設の統廃合や集約化の推進により保有量の適正化を図り、</a:t>
          </a:r>
        </a:p>
        <a:p>
          <a:r>
            <a:rPr kumimoji="1" lang="ja-JP" altLang="en-US" sz="1300">
              <a:latin typeface="ＭＳ Ｐゴシック" panose="020B0600070205080204" pitchFamily="50" charset="-128"/>
              <a:ea typeface="ＭＳ Ｐゴシック" panose="020B0600070205080204" pitchFamily="50" charset="-128"/>
            </a:rPr>
            <a:t>効率的な施設の維持・整備に努めます。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170,205
169,384
561.57
102,996,755
101,574,598
1,165,076
40,325,061
91,068,772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46431</xdr:rowOff>
    </xdr:from>
    <xdr:to>
      <xdr:col>24</xdr:col>
      <xdr:colOff>63500</xdr:colOff>
      <xdr:row>34</xdr:row>
      <xdr:rowOff>105867</xdr:rowOff>
    </xdr:to>
    <xdr:cxnSp macro="">
      <xdr:nvCxnSpPr>
        <xdr:cNvPr id="59" name="直線コネクタ 58"/>
        <xdr:cNvCxnSpPr/>
      </xdr:nvCxnSpPr>
      <xdr:spPr>
        <a:xfrm>
          <a:off x="3797300" y="5875731"/>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46431</xdr:rowOff>
    </xdr:from>
    <xdr:to>
      <xdr:col>19</xdr:col>
      <xdr:colOff>177800</xdr:colOff>
      <xdr:row>34</xdr:row>
      <xdr:rowOff>107696</xdr:rowOff>
    </xdr:to>
    <xdr:cxnSp macro="">
      <xdr:nvCxnSpPr>
        <xdr:cNvPr id="62" name="直線コネクタ 61"/>
        <xdr:cNvCxnSpPr/>
      </xdr:nvCxnSpPr>
      <xdr:spPr>
        <a:xfrm flipV="1">
          <a:off x="2908300" y="587573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107696</xdr:rowOff>
    </xdr:from>
    <xdr:to>
      <xdr:col>15</xdr:col>
      <xdr:colOff>50800</xdr:colOff>
      <xdr:row>34</xdr:row>
      <xdr:rowOff>167132</xdr:rowOff>
    </xdr:to>
    <xdr:cxnSp macro="">
      <xdr:nvCxnSpPr>
        <xdr:cNvPr id="65" name="直線コネクタ 64"/>
        <xdr:cNvCxnSpPr/>
      </xdr:nvCxnSpPr>
      <xdr:spPr>
        <a:xfrm flipV="1">
          <a:off x="2019300" y="5936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138786</xdr:rowOff>
    </xdr:from>
    <xdr:to>
      <xdr:col>10</xdr:col>
      <xdr:colOff>114300</xdr:colOff>
      <xdr:row>34</xdr:row>
      <xdr:rowOff>167132</xdr:rowOff>
    </xdr:to>
    <xdr:cxnSp macro="">
      <xdr:nvCxnSpPr>
        <xdr:cNvPr id="68" name="直線コネクタ 67"/>
        <xdr:cNvCxnSpPr/>
      </xdr:nvCxnSpPr>
      <xdr:spPr>
        <a:xfrm>
          <a:off x="1130300" y="596808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55067</xdr:rowOff>
    </xdr:from>
    <xdr:to>
      <xdr:col>24</xdr:col>
      <xdr:colOff>114300</xdr:colOff>
      <xdr:row>34</xdr:row>
      <xdr:rowOff>156667</xdr:rowOff>
    </xdr:to>
    <xdr:sp macro="" textlink="">
      <xdr:nvSpPr>
        <xdr:cNvPr id="78" name="楕円 77"/>
        <xdr:cNvSpPr/>
      </xdr:nvSpPr>
      <xdr:spPr>
        <a:xfrm>
          <a:off x="45847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77944</xdr:rowOff>
    </xdr:from>
    <xdr:ext cx="469744" cy="259045"/>
    <xdr:sp macro="" textlink="">
      <xdr:nvSpPr>
        <xdr:cNvPr id="79" name="議会費該当値テキスト"/>
        <xdr:cNvSpPr txBox="1"/>
      </xdr:nvSpPr>
      <xdr:spPr>
        <a:xfrm>
          <a:off x="4686300" y="573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167081</xdr:rowOff>
    </xdr:from>
    <xdr:to>
      <xdr:col>20</xdr:col>
      <xdr:colOff>38100</xdr:colOff>
      <xdr:row>34</xdr:row>
      <xdr:rowOff>97231</xdr:rowOff>
    </xdr:to>
    <xdr:sp macro="" textlink="">
      <xdr:nvSpPr>
        <xdr:cNvPr id="80" name="楕円 79"/>
        <xdr:cNvSpPr/>
      </xdr:nvSpPr>
      <xdr:spPr>
        <a:xfrm>
          <a:off x="3746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113758</xdr:rowOff>
    </xdr:from>
    <xdr:ext cx="469744" cy="259045"/>
    <xdr:sp macro="" textlink="">
      <xdr:nvSpPr>
        <xdr:cNvPr id="81" name="テキスト ボックス 80"/>
        <xdr:cNvSpPr txBox="1"/>
      </xdr:nvSpPr>
      <xdr:spPr>
        <a:xfrm>
          <a:off x="3562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56896</xdr:rowOff>
    </xdr:from>
    <xdr:to>
      <xdr:col>15</xdr:col>
      <xdr:colOff>101600</xdr:colOff>
      <xdr:row>34</xdr:row>
      <xdr:rowOff>158496</xdr:rowOff>
    </xdr:to>
    <xdr:sp macro="" textlink="">
      <xdr:nvSpPr>
        <xdr:cNvPr id="82" name="楕円 81"/>
        <xdr:cNvSpPr/>
      </xdr:nvSpPr>
      <xdr:spPr>
        <a:xfrm>
          <a:off x="2857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3573</xdr:rowOff>
    </xdr:from>
    <xdr:ext cx="469744" cy="259045"/>
    <xdr:sp macro="" textlink="">
      <xdr:nvSpPr>
        <xdr:cNvPr id="83" name="テキスト ボックス 82"/>
        <xdr:cNvSpPr txBox="1"/>
      </xdr:nvSpPr>
      <xdr:spPr>
        <a:xfrm>
          <a:off x="2673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116332</xdr:rowOff>
    </xdr:from>
    <xdr:to>
      <xdr:col>10</xdr:col>
      <xdr:colOff>165100</xdr:colOff>
      <xdr:row>35</xdr:row>
      <xdr:rowOff>46482</xdr:rowOff>
    </xdr:to>
    <xdr:sp macro="" textlink="">
      <xdr:nvSpPr>
        <xdr:cNvPr id="84" name="楕円 83"/>
        <xdr:cNvSpPr/>
      </xdr:nvSpPr>
      <xdr:spPr>
        <a:xfrm>
          <a:off x="1968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63009</xdr:rowOff>
    </xdr:from>
    <xdr:ext cx="469744" cy="259045"/>
    <xdr:sp macro="" textlink="">
      <xdr:nvSpPr>
        <xdr:cNvPr id="85" name="テキスト ボックス 84"/>
        <xdr:cNvSpPr txBox="1"/>
      </xdr:nvSpPr>
      <xdr:spPr>
        <a:xfrm>
          <a:off x="1784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87986</xdr:rowOff>
    </xdr:from>
    <xdr:to>
      <xdr:col>6</xdr:col>
      <xdr:colOff>38100</xdr:colOff>
      <xdr:row>35</xdr:row>
      <xdr:rowOff>18136</xdr:rowOff>
    </xdr:to>
    <xdr:sp macro="" textlink="">
      <xdr:nvSpPr>
        <xdr:cNvPr id="86" name="楕円 85"/>
        <xdr:cNvSpPr/>
      </xdr:nvSpPr>
      <xdr:spPr>
        <a:xfrm>
          <a:off x="1079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34663</xdr:rowOff>
    </xdr:from>
    <xdr:ext cx="469744" cy="259045"/>
    <xdr:sp macro="" textlink="">
      <xdr:nvSpPr>
        <xdr:cNvPr id="87" name="テキスト ボックス 86"/>
        <xdr:cNvSpPr txBox="1"/>
      </xdr:nvSpPr>
      <xdr:spPr>
        <a:xfrm>
          <a:off x="895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30690</xdr:rowOff>
    </xdr:from>
    <xdr:to>
      <xdr:col>24</xdr:col>
      <xdr:colOff>63500</xdr:colOff>
      <xdr:row>58</xdr:row>
      <xdr:rowOff>109481</xdr:rowOff>
    </xdr:to>
    <xdr:cxnSp macro="">
      <xdr:nvCxnSpPr>
        <xdr:cNvPr id="119" name="直線コネクタ 118"/>
        <xdr:cNvCxnSpPr/>
      </xdr:nvCxnSpPr>
      <xdr:spPr>
        <a:xfrm flipV="1">
          <a:off x="3797300" y="8946090"/>
          <a:ext cx="838200" cy="11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95417</xdr:rowOff>
    </xdr:from>
    <xdr:to>
      <xdr:col>19</xdr:col>
      <xdr:colOff>177800</xdr:colOff>
      <xdr:row>58</xdr:row>
      <xdr:rowOff>109481</xdr:rowOff>
    </xdr:to>
    <xdr:cxnSp macro="">
      <xdr:nvCxnSpPr>
        <xdr:cNvPr id="122" name="直線コネクタ 121"/>
        <xdr:cNvCxnSpPr/>
      </xdr:nvCxnSpPr>
      <xdr:spPr>
        <a:xfrm>
          <a:off x="2908300" y="10039517"/>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69617</xdr:rowOff>
    </xdr:from>
    <xdr:to>
      <xdr:col>15</xdr:col>
      <xdr:colOff>50800</xdr:colOff>
      <xdr:row>58</xdr:row>
      <xdr:rowOff>95417</xdr:rowOff>
    </xdr:to>
    <xdr:cxnSp macro="">
      <xdr:nvCxnSpPr>
        <xdr:cNvPr id="125" name="直線コネクタ 124"/>
        <xdr:cNvCxnSpPr/>
      </xdr:nvCxnSpPr>
      <xdr:spPr>
        <a:xfrm>
          <a:off x="2019300" y="10013717"/>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69617</xdr:rowOff>
    </xdr:from>
    <xdr:to>
      <xdr:col>10</xdr:col>
      <xdr:colOff>114300</xdr:colOff>
      <xdr:row>58</xdr:row>
      <xdr:rowOff>167349</xdr:rowOff>
    </xdr:to>
    <xdr:cxnSp macro="">
      <xdr:nvCxnSpPr>
        <xdr:cNvPr id="128" name="直線コネクタ 127"/>
        <xdr:cNvCxnSpPr/>
      </xdr:nvCxnSpPr>
      <xdr:spPr>
        <a:xfrm flipV="1">
          <a:off x="1130300" y="10013717"/>
          <a:ext cx="889000" cy="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151340</xdr:rowOff>
    </xdr:from>
    <xdr:to>
      <xdr:col>24</xdr:col>
      <xdr:colOff>114300</xdr:colOff>
      <xdr:row>52</xdr:row>
      <xdr:rowOff>81490</xdr:rowOff>
    </xdr:to>
    <xdr:sp macro="" textlink="">
      <xdr:nvSpPr>
        <xdr:cNvPr id="138" name="楕円 137"/>
        <xdr:cNvSpPr/>
      </xdr:nvSpPr>
      <xdr:spPr>
        <a:xfrm>
          <a:off x="4584700" y="88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2767</xdr:rowOff>
    </xdr:from>
    <xdr:ext cx="599010" cy="259045"/>
    <xdr:sp macro="" textlink="">
      <xdr:nvSpPr>
        <xdr:cNvPr id="139" name="総務費該当値テキスト"/>
        <xdr:cNvSpPr txBox="1"/>
      </xdr:nvSpPr>
      <xdr:spPr>
        <a:xfrm>
          <a:off x="4686300" y="87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58681</xdr:rowOff>
    </xdr:from>
    <xdr:to>
      <xdr:col>20</xdr:col>
      <xdr:colOff>38100</xdr:colOff>
      <xdr:row>58</xdr:row>
      <xdr:rowOff>160281</xdr:rowOff>
    </xdr:to>
    <xdr:sp macro="" textlink="">
      <xdr:nvSpPr>
        <xdr:cNvPr id="140" name="楕円 139"/>
        <xdr:cNvSpPr/>
      </xdr:nvSpPr>
      <xdr:spPr>
        <a:xfrm>
          <a:off x="3746500" y="100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5358</xdr:rowOff>
    </xdr:from>
    <xdr:ext cx="534377" cy="259045"/>
    <xdr:sp macro="" textlink="">
      <xdr:nvSpPr>
        <xdr:cNvPr id="141" name="テキスト ボックス 140"/>
        <xdr:cNvSpPr txBox="1"/>
      </xdr:nvSpPr>
      <xdr:spPr>
        <a:xfrm>
          <a:off x="3530111" y="97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44617</xdr:rowOff>
    </xdr:from>
    <xdr:to>
      <xdr:col>15</xdr:col>
      <xdr:colOff>101600</xdr:colOff>
      <xdr:row>58</xdr:row>
      <xdr:rowOff>146217</xdr:rowOff>
    </xdr:to>
    <xdr:sp macro="" textlink="">
      <xdr:nvSpPr>
        <xdr:cNvPr id="142" name="楕円 141"/>
        <xdr:cNvSpPr/>
      </xdr:nvSpPr>
      <xdr:spPr>
        <a:xfrm>
          <a:off x="2857500" y="99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162744</xdr:rowOff>
    </xdr:from>
    <xdr:ext cx="534377" cy="259045"/>
    <xdr:sp macro="" textlink="">
      <xdr:nvSpPr>
        <xdr:cNvPr id="143" name="テキスト ボックス 142"/>
        <xdr:cNvSpPr txBox="1"/>
      </xdr:nvSpPr>
      <xdr:spPr>
        <a:xfrm>
          <a:off x="2641111" y="97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18817</xdr:rowOff>
    </xdr:from>
    <xdr:to>
      <xdr:col>10</xdr:col>
      <xdr:colOff>165100</xdr:colOff>
      <xdr:row>58</xdr:row>
      <xdr:rowOff>120417</xdr:rowOff>
    </xdr:to>
    <xdr:sp macro="" textlink="">
      <xdr:nvSpPr>
        <xdr:cNvPr id="144" name="楕円 143"/>
        <xdr:cNvSpPr/>
      </xdr:nvSpPr>
      <xdr:spPr>
        <a:xfrm>
          <a:off x="1968500" y="99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136944</xdr:rowOff>
    </xdr:from>
    <xdr:ext cx="534377" cy="259045"/>
    <xdr:sp macro="" textlink="">
      <xdr:nvSpPr>
        <xdr:cNvPr id="145" name="テキスト ボックス 144"/>
        <xdr:cNvSpPr txBox="1"/>
      </xdr:nvSpPr>
      <xdr:spPr>
        <a:xfrm>
          <a:off x="1752111" y="97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116549</xdr:rowOff>
    </xdr:from>
    <xdr:to>
      <xdr:col>6</xdr:col>
      <xdr:colOff>38100</xdr:colOff>
      <xdr:row>59</xdr:row>
      <xdr:rowOff>46699</xdr:rowOff>
    </xdr:to>
    <xdr:sp macro="" textlink="">
      <xdr:nvSpPr>
        <xdr:cNvPr id="146" name="楕円 145"/>
        <xdr:cNvSpPr/>
      </xdr:nvSpPr>
      <xdr:spPr>
        <a:xfrm>
          <a:off x="1079500" y="100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63226</xdr:rowOff>
    </xdr:from>
    <xdr:ext cx="534377" cy="259045"/>
    <xdr:sp macro="" textlink="">
      <xdr:nvSpPr>
        <xdr:cNvPr id="147" name="テキスト ボックス 146"/>
        <xdr:cNvSpPr txBox="1"/>
      </xdr:nvSpPr>
      <xdr:spPr>
        <a:xfrm>
          <a:off x="863111" y="98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133376</xdr:rowOff>
    </xdr:from>
    <xdr:to>
      <xdr:col>24</xdr:col>
      <xdr:colOff>63500</xdr:colOff>
      <xdr:row>73</xdr:row>
      <xdr:rowOff>65075</xdr:rowOff>
    </xdr:to>
    <xdr:cxnSp macro="">
      <xdr:nvCxnSpPr>
        <xdr:cNvPr id="177" name="直線コネクタ 176"/>
        <xdr:cNvCxnSpPr/>
      </xdr:nvCxnSpPr>
      <xdr:spPr>
        <a:xfrm flipV="1">
          <a:off x="3797300" y="12477776"/>
          <a:ext cx="838200" cy="1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65075</xdr:rowOff>
    </xdr:from>
    <xdr:to>
      <xdr:col>19</xdr:col>
      <xdr:colOff>177800</xdr:colOff>
      <xdr:row>74</xdr:row>
      <xdr:rowOff>37744</xdr:rowOff>
    </xdr:to>
    <xdr:cxnSp macro="">
      <xdr:nvCxnSpPr>
        <xdr:cNvPr id="180" name="直線コネクタ 179"/>
        <xdr:cNvCxnSpPr/>
      </xdr:nvCxnSpPr>
      <xdr:spPr>
        <a:xfrm flipV="1">
          <a:off x="2908300" y="12580925"/>
          <a:ext cx="889000" cy="1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37744</xdr:rowOff>
    </xdr:from>
    <xdr:to>
      <xdr:col>15</xdr:col>
      <xdr:colOff>50800</xdr:colOff>
      <xdr:row>74</xdr:row>
      <xdr:rowOff>68529</xdr:rowOff>
    </xdr:to>
    <xdr:cxnSp macro="">
      <xdr:nvCxnSpPr>
        <xdr:cNvPr id="183" name="直線コネクタ 182"/>
        <xdr:cNvCxnSpPr/>
      </xdr:nvCxnSpPr>
      <xdr:spPr>
        <a:xfrm flipV="1">
          <a:off x="2019300" y="12725044"/>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45758</xdr:rowOff>
    </xdr:from>
    <xdr:to>
      <xdr:col>10</xdr:col>
      <xdr:colOff>114300</xdr:colOff>
      <xdr:row>74</xdr:row>
      <xdr:rowOff>68529</xdr:rowOff>
    </xdr:to>
    <xdr:cxnSp macro="">
      <xdr:nvCxnSpPr>
        <xdr:cNvPr id="186" name="直線コネクタ 185"/>
        <xdr:cNvCxnSpPr/>
      </xdr:nvCxnSpPr>
      <xdr:spPr>
        <a:xfrm>
          <a:off x="1130300" y="12733058"/>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82576</xdr:rowOff>
    </xdr:from>
    <xdr:to>
      <xdr:col>24</xdr:col>
      <xdr:colOff>114300</xdr:colOff>
      <xdr:row>73</xdr:row>
      <xdr:rowOff>12726</xdr:rowOff>
    </xdr:to>
    <xdr:sp macro="" textlink="">
      <xdr:nvSpPr>
        <xdr:cNvPr id="196" name="楕円 195"/>
        <xdr:cNvSpPr/>
      </xdr:nvSpPr>
      <xdr:spPr>
        <a:xfrm>
          <a:off x="4584700" y="124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105453</xdr:rowOff>
    </xdr:from>
    <xdr:ext cx="599010" cy="259045"/>
    <xdr:sp macro="" textlink="">
      <xdr:nvSpPr>
        <xdr:cNvPr id="197" name="民生費該当値テキスト"/>
        <xdr:cNvSpPr txBox="1"/>
      </xdr:nvSpPr>
      <xdr:spPr>
        <a:xfrm>
          <a:off x="4686300" y="1227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14275</xdr:rowOff>
    </xdr:from>
    <xdr:to>
      <xdr:col>20</xdr:col>
      <xdr:colOff>38100</xdr:colOff>
      <xdr:row>73</xdr:row>
      <xdr:rowOff>115875</xdr:rowOff>
    </xdr:to>
    <xdr:sp macro="" textlink="">
      <xdr:nvSpPr>
        <xdr:cNvPr id="198" name="楕円 197"/>
        <xdr:cNvSpPr/>
      </xdr:nvSpPr>
      <xdr:spPr>
        <a:xfrm>
          <a:off x="3746500" y="125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132402</xdr:rowOff>
    </xdr:from>
    <xdr:ext cx="599010" cy="259045"/>
    <xdr:sp macro="" textlink="">
      <xdr:nvSpPr>
        <xdr:cNvPr id="199" name="テキスト ボックス 198"/>
        <xdr:cNvSpPr txBox="1"/>
      </xdr:nvSpPr>
      <xdr:spPr>
        <a:xfrm>
          <a:off x="3497795" y="1230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158394</xdr:rowOff>
    </xdr:from>
    <xdr:to>
      <xdr:col>15</xdr:col>
      <xdr:colOff>101600</xdr:colOff>
      <xdr:row>74</xdr:row>
      <xdr:rowOff>88544</xdr:rowOff>
    </xdr:to>
    <xdr:sp macro="" textlink="">
      <xdr:nvSpPr>
        <xdr:cNvPr id="200" name="楕円 199"/>
        <xdr:cNvSpPr/>
      </xdr:nvSpPr>
      <xdr:spPr>
        <a:xfrm>
          <a:off x="2857500" y="126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105071</xdr:rowOff>
    </xdr:from>
    <xdr:ext cx="599010" cy="259045"/>
    <xdr:sp macro="" textlink="">
      <xdr:nvSpPr>
        <xdr:cNvPr id="201" name="テキスト ボックス 200"/>
        <xdr:cNvSpPr txBox="1"/>
      </xdr:nvSpPr>
      <xdr:spPr>
        <a:xfrm>
          <a:off x="2608795" y="1244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17729</xdr:rowOff>
    </xdr:from>
    <xdr:to>
      <xdr:col>10</xdr:col>
      <xdr:colOff>165100</xdr:colOff>
      <xdr:row>74</xdr:row>
      <xdr:rowOff>119329</xdr:rowOff>
    </xdr:to>
    <xdr:sp macro="" textlink="">
      <xdr:nvSpPr>
        <xdr:cNvPr id="202" name="楕円 201"/>
        <xdr:cNvSpPr/>
      </xdr:nvSpPr>
      <xdr:spPr>
        <a:xfrm>
          <a:off x="1968500" y="127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135856</xdr:rowOff>
    </xdr:from>
    <xdr:ext cx="599010" cy="259045"/>
    <xdr:sp macro="" textlink="">
      <xdr:nvSpPr>
        <xdr:cNvPr id="203" name="テキスト ボックス 202"/>
        <xdr:cNvSpPr txBox="1"/>
      </xdr:nvSpPr>
      <xdr:spPr>
        <a:xfrm>
          <a:off x="1719795" y="1248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166408</xdr:rowOff>
    </xdr:from>
    <xdr:to>
      <xdr:col>6</xdr:col>
      <xdr:colOff>38100</xdr:colOff>
      <xdr:row>74</xdr:row>
      <xdr:rowOff>96558</xdr:rowOff>
    </xdr:to>
    <xdr:sp macro="" textlink="">
      <xdr:nvSpPr>
        <xdr:cNvPr id="204" name="楕円 203"/>
        <xdr:cNvSpPr/>
      </xdr:nvSpPr>
      <xdr:spPr>
        <a:xfrm>
          <a:off x="1079500" y="126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113085</xdr:rowOff>
    </xdr:from>
    <xdr:ext cx="599010" cy="259045"/>
    <xdr:sp macro="" textlink="">
      <xdr:nvSpPr>
        <xdr:cNvPr id="205" name="テキスト ボックス 204"/>
        <xdr:cNvSpPr txBox="1"/>
      </xdr:nvSpPr>
      <xdr:spPr>
        <a:xfrm>
          <a:off x="830795" y="124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146062</xdr:rowOff>
    </xdr:from>
    <xdr:to>
      <xdr:col>24</xdr:col>
      <xdr:colOff>63500</xdr:colOff>
      <xdr:row>93</xdr:row>
      <xdr:rowOff>18999</xdr:rowOff>
    </xdr:to>
    <xdr:cxnSp macro="">
      <xdr:nvCxnSpPr>
        <xdr:cNvPr id="235" name="直線コネクタ 234"/>
        <xdr:cNvCxnSpPr/>
      </xdr:nvCxnSpPr>
      <xdr:spPr>
        <a:xfrm>
          <a:off x="3797300" y="15919462"/>
          <a:ext cx="8382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146062</xdr:rowOff>
    </xdr:from>
    <xdr:to>
      <xdr:col>19</xdr:col>
      <xdr:colOff>177800</xdr:colOff>
      <xdr:row>93</xdr:row>
      <xdr:rowOff>38469</xdr:rowOff>
    </xdr:to>
    <xdr:cxnSp macro="">
      <xdr:nvCxnSpPr>
        <xdr:cNvPr id="238" name="直線コネクタ 237"/>
        <xdr:cNvCxnSpPr/>
      </xdr:nvCxnSpPr>
      <xdr:spPr>
        <a:xfrm flipV="1">
          <a:off x="2908300" y="15919462"/>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4178</xdr:rowOff>
    </xdr:from>
    <xdr:to>
      <xdr:col>15</xdr:col>
      <xdr:colOff>50800</xdr:colOff>
      <xdr:row>93</xdr:row>
      <xdr:rowOff>38469</xdr:rowOff>
    </xdr:to>
    <xdr:cxnSp macro="">
      <xdr:nvCxnSpPr>
        <xdr:cNvPr id="241" name="直線コネクタ 240"/>
        <xdr:cNvCxnSpPr/>
      </xdr:nvCxnSpPr>
      <xdr:spPr>
        <a:xfrm>
          <a:off x="2019300" y="1577757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153682</xdr:rowOff>
    </xdr:from>
    <xdr:to>
      <xdr:col>10</xdr:col>
      <xdr:colOff>114300</xdr:colOff>
      <xdr:row>92</xdr:row>
      <xdr:rowOff>4178</xdr:rowOff>
    </xdr:to>
    <xdr:cxnSp macro="">
      <xdr:nvCxnSpPr>
        <xdr:cNvPr id="244" name="直線コネクタ 243"/>
        <xdr:cNvCxnSpPr/>
      </xdr:nvCxnSpPr>
      <xdr:spPr>
        <a:xfrm>
          <a:off x="1130300" y="157556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139649</xdr:rowOff>
    </xdr:from>
    <xdr:to>
      <xdr:col>24</xdr:col>
      <xdr:colOff>114300</xdr:colOff>
      <xdr:row>93</xdr:row>
      <xdr:rowOff>69799</xdr:rowOff>
    </xdr:to>
    <xdr:sp macro="" textlink="">
      <xdr:nvSpPr>
        <xdr:cNvPr id="254" name="楕円 253"/>
        <xdr:cNvSpPr/>
      </xdr:nvSpPr>
      <xdr:spPr>
        <a:xfrm>
          <a:off x="4584700" y="159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162526</xdr:rowOff>
    </xdr:from>
    <xdr:ext cx="534377" cy="259045"/>
    <xdr:sp macro="" textlink="">
      <xdr:nvSpPr>
        <xdr:cNvPr id="255" name="衛生費該当値テキスト"/>
        <xdr:cNvSpPr txBox="1"/>
      </xdr:nvSpPr>
      <xdr:spPr>
        <a:xfrm>
          <a:off x="4686300" y="157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95262</xdr:rowOff>
    </xdr:from>
    <xdr:to>
      <xdr:col>20</xdr:col>
      <xdr:colOff>38100</xdr:colOff>
      <xdr:row>93</xdr:row>
      <xdr:rowOff>25412</xdr:rowOff>
    </xdr:to>
    <xdr:sp macro="" textlink="">
      <xdr:nvSpPr>
        <xdr:cNvPr id="256" name="楕円 255"/>
        <xdr:cNvSpPr/>
      </xdr:nvSpPr>
      <xdr:spPr>
        <a:xfrm>
          <a:off x="3746500" y="158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41939</xdr:rowOff>
    </xdr:from>
    <xdr:ext cx="534377" cy="259045"/>
    <xdr:sp macro="" textlink="">
      <xdr:nvSpPr>
        <xdr:cNvPr id="257" name="テキスト ボックス 256"/>
        <xdr:cNvSpPr txBox="1"/>
      </xdr:nvSpPr>
      <xdr:spPr>
        <a:xfrm>
          <a:off x="3530111" y="156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159119</xdr:rowOff>
    </xdr:from>
    <xdr:to>
      <xdr:col>15</xdr:col>
      <xdr:colOff>101600</xdr:colOff>
      <xdr:row>93</xdr:row>
      <xdr:rowOff>89269</xdr:rowOff>
    </xdr:to>
    <xdr:sp macro="" textlink="">
      <xdr:nvSpPr>
        <xdr:cNvPr id="258" name="楕円 257"/>
        <xdr:cNvSpPr/>
      </xdr:nvSpPr>
      <xdr:spPr>
        <a:xfrm>
          <a:off x="2857500" y="159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105796</xdr:rowOff>
    </xdr:from>
    <xdr:ext cx="534377" cy="259045"/>
    <xdr:sp macro="" textlink="">
      <xdr:nvSpPr>
        <xdr:cNvPr id="259" name="テキスト ボックス 258"/>
        <xdr:cNvSpPr txBox="1"/>
      </xdr:nvSpPr>
      <xdr:spPr>
        <a:xfrm>
          <a:off x="2641111" y="15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124828</xdr:rowOff>
    </xdr:from>
    <xdr:to>
      <xdr:col>10</xdr:col>
      <xdr:colOff>165100</xdr:colOff>
      <xdr:row>92</xdr:row>
      <xdr:rowOff>54978</xdr:rowOff>
    </xdr:to>
    <xdr:sp macro="" textlink="">
      <xdr:nvSpPr>
        <xdr:cNvPr id="260" name="楕円 259"/>
        <xdr:cNvSpPr/>
      </xdr:nvSpPr>
      <xdr:spPr>
        <a:xfrm>
          <a:off x="19685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71505</xdr:rowOff>
    </xdr:from>
    <xdr:ext cx="534377" cy="259045"/>
    <xdr:sp macro="" textlink="">
      <xdr:nvSpPr>
        <xdr:cNvPr id="261" name="テキスト ボックス 260"/>
        <xdr:cNvSpPr txBox="1"/>
      </xdr:nvSpPr>
      <xdr:spPr>
        <a:xfrm>
          <a:off x="1752111" y="15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102882</xdr:rowOff>
    </xdr:from>
    <xdr:to>
      <xdr:col>6</xdr:col>
      <xdr:colOff>38100</xdr:colOff>
      <xdr:row>92</xdr:row>
      <xdr:rowOff>33032</xdr:rowOff>
    </xdr:to>
    <xdr:sp macro="" textlink="">
      <xdr:nvSpPr>
        <xdr:cNvPr id="262" name="楕円 261"/>
        <xdr:cNvSpPr/>
      </xdr:nvSpPr>
      <xdr:spPr>
        <a:xfrm>
          <a:off x="1079500" y="15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49559</xdr:rowOff>
    </xdr:from>
    <xdr:ext cx="534377" cy="259045"/>
    <xdr:sp macro="" textlink="">
      <xdr:nvSpPr>
        <xdr:cNvPr id="263" name="テキスト ボックス 262"/>
        <xdr:cNvSpPr txBox="1"/>
      </xdr:nvSpPr>
      <xdr:spPr>
        <a:xfrm>
          <a:off x="863111" y="154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138176</xdr:rowOff>
    </xdr:from>
    <xdr:to>
      <xdr:col>55</xdr:col>
      <xdr:colOff>0</xdr:colOff>
      <xdr:row>35</xdr:row>
      <xdr:rowOff>138938</xdr:rowOff>
    </xdr:to>
    <xdr:cxnSp macro="">
      <xdr:nvCxnSpPr>
        <xdr:cNvPr id="292" name="直線コネクタ 291"/>
        <xdr:cNvCxnSpPr/>
      </xdr:nvCxnSpPr>
      <xdr:spPr>
        <a:xfrm flipV="1">
          <a:off x="9639300" y="5967476"/>
          <a:ext cx="8382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138938</xdr:rowOff>
    </xdr:from>
    <xdr:to>
      <xdr:col>50</xdr:col>
      <xdr:colOff>114300</xdr:colOff>
      <xdr:row>35</xdr:row>
      <xdr:rowOff>140843</xdr:rowOff>
    </xdr:to>
    <xdr:cxnSp macro="">
      <xdr:nvCxnSpPr>
        <xdr:cNvPr id="295" name="直線コネクタ 294"/>
        <xdr:cNvCxnSpPr/>
      </xdr:nvCxnSpPr>
      <xdr:spPr>
        <a:xfrm flipV="1">
          <a:off x="8750300" y="613968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119126</xdr:rowOff>
    </xdr:from>
    <xdr:to>
      <xdr:col>45</xdr:col>
      <xdr:colOff>177800</xdr:colOff>
      <xdr:row>35</xdr:row>
      <xdr:rowOff>140843</xdr:rowOff>
    </xdr:to>
    <xdr:cxnSp macro="">
      <xdr:nvCxnSpPr>
        <xdr:cNvPr id="298" name="直線コネクタ 297"/>
        <xdr:cNvCxnSpPr/>
      </xdr:nvCxnSpPr>
      <xdr:spPr>
        <a:xfrm>
          <a:off x="7861300" y="61198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xdr:rowOff>
    </xdr:from>
    <xdr:to>
      <xdr:col>41</xdr:col>
      <xdr:colOff>50800</xdr:colOff>
      <xdr:row>35</xdr:row>
      <xdr:rowOff>119126</xdr:rowOff>
    </xdr:to>
    <xdr:cxnSp macro="">
      <xdr:nvCxnSpPr>
        <xdr:cNvPr id="301" name="直線コネクタ 300"/>
        <xdr:cNvCxnSpPr/>
      </xdr:nvCxnSpPr>
      <xdr:spPr>
        <a:xfrm>
          <a:off x="6972300" y="584098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87376</xdr:rowOff>
    </xdr:from>
    <xdr:to>
      <xdr:col>55</xdr:col>
      <xdr:colOff>50800</xdr:colOff>
      <xdr:row>35</xdr:row>
      <xdr:rowOff>17526</xdr:rowOff>
    </xdr:to>
    <xdr:sp macro="" textlink="">
      <xdr:nvSpPr>
        <xdr:cNvPr id="311" name="楕円 310"/>
        <xdr:cNvSpPr/>
      </xdr:nvSpPr>
      <xdr:spPr>
        <a:xfrm>
          <a:off x="10426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110253</xdr:rowOff>
    </xdr:from>
    <xdr:ext cx="469744" cy="259045"/>
    <xdr:sp macro="" textlink="">
      <xdr:nvSpPr>
        <xdr:cNvPr id="312" name="労働費該当値テキスト"/>
        <xdr:cNvSpPr txBox="1"/>
      </xdr:nvSpPr>
      <xdr:spPr>
        <a:xfrm>
          <a:off x="10528300"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88138</xdr:rowOff>
    </xdr:from>
    <xdr:to>
      <xdr:col>50</xdr:col>
      <xdr:colOff>165100</xdr:colOff>
      <xdr:row>36</xdr:row>
      <xdr:rowOff>18288</xdr:rowOff>
    </xdr:to>
    <xdr:sp macro="" textlink="">
      <xdr:nvSpPr>
        <xdr:cNvPr id="313" name="楕円 312"/>
        <xdr:cNvSpPr/>
      </xdr:nvSpPr>
      <xdr:spPr>
        <a:xfrm>
          <a:off x="9588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34815</xdr:rowOff>
    </xdr:from>
    <xdr:ext cx="469744" cy="259045"/>
    <xdr:sp macro="" textlink="">
      <xdr:nvSpPr>
        <xdr:cNvPr id="314" name="テキスト ボックス 313"/>
        <xdr:cNvSpPr txBox="1"/>
      </xdr:nvSpPr>
      <xdr:spPr>
        <a:xfrm>
          <a:off x="9404428" y="58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90043</xdr:rowOff>
    </xdr:from>
    <xdr:to>
      <xdr:col>46</xdr:col>
      <xdr:colOff>38100</xdr:colOff>
      <xdr:row>36</xdr:row>
      <xdr:rowOff>20193</xdr:rowOff>
    </xdr:to>
    <xdr:sp macro="" textlink="">
      <xdr:nvSpPr>
        <xdr:cNvPr id="315" name="楕円 314"/>
        <xdr:cNvSpPr/>
      </xdr:nvSpPr>
      <xdr:spPr>
        <a:xfrm>
          <a:off x="8699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36720</xdr:rowOff>
    </xdr:from>
    <xdr:ext cx="469744" cy="259045"/>
    <xdr:sp macro="" textlink="">
      <xdr:nvSpPr>
        <xdr:cNvPr id="316" name="テキスト ボックス 315"/>
        <xdr:cNvSpPr txBox="1"/>
      </xdr:nvSpPr>
      <xdr:spPr>
        <a:xfrm>
          <a:off x="8515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68326</xdr:rowOff>
    </xdr:from>
    <xdr:to>
      <xdr:col>41</xdr:col>
      <xdr:colOff>101600</xdr:colOff>
      <xdr:row>35</xdr:row>
      <xdr:rowOff>169926</xdr:rowOff>
    </xdr:to>
    <xdr:sp macro="" textlink="">
      <xdr:nvSpPr>
        <xdr:cNvPr id="317" name="楕円 316"/>
        <xdr:cNvSpPr/>
      </xdr:nvSpPr>
      <xdr:spPr>
        <a:xfrm>
          <a:off x="7810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15003</xdr:rowOff>
    </xdr:from>
    <xdr:ext cx="469744" cy="259045"/>
    <xdr:sp macro="" textlink="">
      <xdr:nvSpPr>
        <xdr:cNvPr id="318" name="テキスト ボックス 317"/>
        <xdr:cNvSpPr txBox="1"/>
      </xdr:nvSpPr>
      <xdr:spPr>
        <a:xfrm>
          <a:off x="7626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132334</xdr:rowOff>
    </xdr:from>
    <xdr:to>
      <xdr:col>36</xdr:col>
      <xdr:colOff>165100</xdr:colOff>
      <xdr:row>34</xdr:row>
      <xdr:rowOff>62484</xdr:rowOff>
    </xdr:to>
    <xdr:sp macro="" textlink="">
      <xdr:nvSpPr>
        <xdr:cNvPr id="319" name="楕円 318"/>
        <xdr:cNvSpPr/>
      </xdr:nvSpPr>
      <xdr:spPr>
        <a:xfrm>
          <a:off x="6921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79011</xdr:rowOff>
    </xdr:from>
    <xdr:ext cx="469744" cy="259045"/>
    <xdr:sp macro="" textlink="">
      <xdr:nvSpPr>
        <xdr:cNvPr id="320" name="テキスト ボックス 319"/>
        <xdr:cNvSpPr txBox="1"/>
      </xdr:nvSpPr>
      <xdr:spPr>
        <a:xfrm>
          <a:off x="6737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48031</xdr:rowOff>
    </xdr:from>
    <xdr:to>
      <xdr:col>55</xdr:col>
      <xdr:colOff>0</xdr:colOff>
      <xdr:row>58</xdr:row>
      <xdr:rowOff>52298</xdr:rowOff>
    </xdr:to>
    <xdr:cxnSp macro="">
      <xdr:nvCxnSpPr>
        <xdr:cNvPr id="349" name="直線コネクタ 348"/>
        <xdr:cNvCxnSpPr/>
      </xdr:nvCxnSpPr>
      <xdr:spPr>
        <a:xfrm flipV="1">
          <a:off x="9639300" y="9992131"/>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40411</xdr:rowOff>
    </xdr:from>
    <xdr:to>
      <xdr:col>50</xdr:col>
      <xdr:colOff>114300</xdr:colOff>
      <xdr:row>58</xdr:row>
      <xdr:rowOff>52298</xdr:rowOff>
    </xdr:to>
    <xdr:cxnSp macro="">
      <xdr:nvCxnSpPr>
        <xdr:cNvPr id="352" name="直線コネクタ 351"/>
        <xdr:cNvCxnSpPr/>
      </xdr:nvCxnSpPr>
      <xdr:spPr>
        <a:xfrm>
          <a:off x="8750300" y="998451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40411</xdr:rowOff>
    </xdr:from>
    <xdr:to>
      <xdr:col>45</xdr:col>
      <xdr:colOff>177800</xdr:colOff>
      <xdr:row>58</xdr:row>
      <xdr:rowOff>54508</xdr:rowOff>
    </xdr:to>
    <xdr:cxnSp macro="">
      <xdr:nvCxnSpPr>
        <xdr:cNvPr id="355" name="直線コネクタ 354"/>
        <xdr:cNvCxnSpPr/>
      </xdr:nvCxnSpPr>
      <xdr:spPr>
        <a:xfrm flipV="1">
          <a:off x="7861300" y="998451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54508</xdr:rowOff>
    </xdr:from>
    <xdr:to>
      <xdr:col>41</xdr:col>
      <xdr:colOff>50800</xdr:colOff>
      <xdr:row>58</xdr:row>
      <xdr:rowOff>56794</xdr:rowOff>
    </xdr:to>
    <xdr:cxnSp macro="">
      <xdr:nvCxnSpPr>
        <xdr:cNvPr id="358" name="直線コネクタ 357"/>
        <xdr:cNvCxnSpPr/>
      </xdr:nvCxnSpPr>
      <xdr:spPr>
        <a:xfrm flipV="1">
          <a:off x="6972300" y="9998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168681</xdr:rowOff>
    </xdr:from>
    <xdr:to>
      <xdr:col>55</xdr:col>
      <xdr:colOff>50800</xdr:colOff>
      <xdr:row>58</xdr:row>
      <xdr:rowOff>98831</xdr:rowOff>
    </xdr:to>
    <xdr:sp macro="" textlink="">
      <xdr:nvSpPr>
        <xdr:cNvPr id="368" name="楕円 367"/>
        <xdr:cNvSpPr/>
      </xdr:nvSpPr>
      <xdr:spPr>
        <a:xfrm>
          <a:off x="10426700" y="9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147108</xdr:rowOff>
    </xdr:from>
    <xdr:ext cx="469744" cy="259045"/>
    <xdr:sp macro="" textlink="">
      <xdr:nvSpPr>
        <xdr:cNvPr id="369" name="農林水産業費該当値テキスト"/>
        <xdr:cNvSpPr txBox="1"/>
      </xdr:nvSpPr>
      <xdr:spPr>
        <a:xfrm>
          <a:off x="10528300" y="991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1498</xdr:rowOff>
    </xdr:from>
    <xdr:to>
      <xdr:col>50</xdr:col>
      <xdr:colOff>165100</xdr:colOff>
      <xdr:row>58</xdr:row>
      <xdr:rowOff>103098</xdr:rowOff>
    </xdr:to>
    <xdr:sp macro="" textlink="">
      <xdr:nvSpPr>
        <xdr:cNvPr id="370" name="楕円 369"/>
        <xdr:cNvSpPr/>
      </xdr:nvSpPr>
      <xdr:spPr>
        <a:xfrm>
          <a:off x="9588500" y="99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94225</xdr:rowOff>
    </xdr:from>
    <xdr:ext cx="469744" cy="259045"/>
    <xdr:sp macro="" textlink="">
      <xdr:nvSpPr>
        <xdr:cNvPr id="371" name="テキスト ボックス 370"/>
        <xdr:cNvSpPr txBox="1"/>
      </xdr:nvSpPr>
      <xdr:spPr>
        <a:xfrm>
          <a:off x="9404428" y="100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161061</xdr:rowOff>
    </xdr:from>
    <xdr:to>
      <xdr:col>46</xdr:col>
      <xdr:colOff>38100</xdr:colOff>
      <xdr:row>58</xdr:row>
      <xdr:rowOff>91211</xdr:rowOff>
    </xdr:to>
    <xdr:sp macro="" textlink="">
      <xdr:nvSpPr>
        <xdr:cNvPr id="372" name="楕円 371"/>
        <xdr:cNvSpPr/>
      </xdr:nvSpPr>
      <xdr:spPr>
        <a:xfrm>
          <a:off x="8699500" y="9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82338</xdr:rowOff>
    </xdr:from>
    <xdr:ext cx="469744" cy="259045"/>
    <xdr:sp macro="" textlink="">
      <xdr:nvSpPr>
        <xdr:cNvPr id="373" name="テキスト ボックス 372"/>
        <xdr:cNvSpPr txBox="1"/>
      </xdr:nvSpPr>
      <xdr:spPr>
        <a:xfrm>
          <a:off x="8515428" y="100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3708</xdr:rowOff>
    </xdr:from>
    <xdr:to>
      <xdr:col>41</xdr:col>
      <xdr:colOff>101600</xdr:colOff>
      <xdr:row>58</xdr:row>
      <xdr:rowOff>105308</xdr:rowOff>
    </xdr:to>
    <xdr:sp macro="" textlink="">
      <xdr:nvSpPr>
        <xdr:cNvPr id="374" name="楕円 373"/>
        <xdr:cNvSpPr/>
      </xdr:nvSpPr>
      <xdr:spPr>
        <a:xfrm>
          <a:off x="7810500" y="9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96435</xdr:rowOff>
    </xdr:from>
    <xdr:ext cx="469744" cy="259045"/>
    <xdr:sp macro="" textlink="">
      <xdr:nvSpPr>
        <xdr:cNvPr id="375" name="テキスト ボックス 374"/>
        <xdr:cNvSpPr txBox="1"/>
      </xdr:nvSpPr>
      <xdr:spPr>
        <a:xfrm>
          <a:off x="7626428" y="100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5994</xdr:rowOff>
    </xdr:from>
    <xdr:to>
      <xdr:col>36</xdr:col>
      <xdr:colOff>165100</xdr:colOff>
      <xdr:row>58</xdr:row>
      <xdr:rowOff>107594</xdr:rowOff>
    </xdr:to>
    <xdr:sp macro="" textlink="">
      <xdr:nvSpPr>
        <xdr:cNvPr id="376" name="楕円 375"/>
        <xdr:cNvSpPr/>
      </xdr:nvSpPr>
      <xdr:spPr>
        <a:xfrm>
          <a:off x="6921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98721</xdr:rowOff>
    </xdr:from>
    <xdr:ext cx="469744" cy="259045"/>
    <xdr:sp macro="" textlink="">
      <xdr:nvSpPr>
        <xdr:cNvPr id="377" name="テキスト ボックス 376"/>
        <xdr:cNvSpPr txBox="1"/>
      </xdr:nvSpPr>
      <xdr:spPr>
        <a:xfrm>
          <a:off x="6737428" y="100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27762</xdr:rowOff>
    </xdr:from>
    <xdr:to>
      <xdr:col>55</xdr:col>
      <xdr:colOff>0</xdr:colOff>
      <xdr:row>76</xdr:row>
      <xdr:rowOff>87655</xdr:rowOff>
    </xdr:to>
    <xdr:cxnSp macro="">
      <xdr:nvCxnSpPr>
        <xdr:cNvPr id="406" name="直線コネクタ 405"/>
        <xdr:cNvCxnSpPr/>
      </xdr:nvCxnSpPr>
      <xdr:spPr>
        <a:xfrm flipV="1">
          <a:off x="9639300" y="12886512"/>
          <a:ext cx="8382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55499</xdr:rowOff>
    </xdr:from>
    <xdr:to>
      <xdr:col>50</xdr:col>
      <xdr:colOff>114300</xdr:colOff>
      <xdr:row>76</xdr:row>
      <xdr:rowOff>87655</xdr:rowOff>
    </xdr:to>
    <xdr:cxnSp macro="">
      <xdr:nvCxnSpPr>
        <xdr:cNvPr id="409" name="直線コネクタ 408"/>
        <xdr:cNvCxnSpPr/>
      </xdr:nvCxnSpPr>
      <xdr:spPr>
        <a:xfrm>
          <a:off x="8750300" y="13085699"/>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55499</xdr:rowOff>
    </xdr:from>
    <xdr:to>
      <xdr:col>45</xdr:col>
      <xdr:colOff>177800</xdr:colOff>
      <xdr:row>76</xdr:row>
      <xdr:rowOff>65291</xdr:rowOff>
    </xdr:to>
    <xdr:cxnSp macro="">
      <xdr:nvCxnSpPr>
        <xdr:cNvPr id="412" name="直線コネクタ 411"/>
        <xdr:cNvCxnSpPr/>
      </xdr:nvCxnSpPr>
      <xdr:spPr>
        <a:xfrm flipV="1">
          <a:off x="7861300" y="1308569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43459</xdr:rowOff>
    </xdr:from>
    <xdr:to>
      <xdr:col>41</xdr:col>
      <xdr:colOff>50800</xdr:colOff>
      <xdr:row>76</xdr:row>
      <xdr:rowOff>65291</xdr:rowOff>
    </xdr:to>
    <xdr:cxnSp macro="">
      <xdr:nvCxnSpPr>
        <xdr:cNvPr id="415" name="直線コネクタ 414"/>
        <xdr:cNvCxnSpPr/>
      </xdr:nvCxnSpPr>
      <xdr:spPr>
        <a:xfrm>
          <a:off x="6972300" y="13073659"/>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148412</xdr:rowOff>
    </xdr:from>
    <xdr:to>
      <xdr:col>55</xdr:col>
      <xdr:colOff>50800</xdr:colOff>
      <xdr:row>75</xdr:row>
      <xdr:rowOff>78562</xdr:rowOff>
    </xdr:to>
    <xdr:sp macro="" textlink="">
      <xdr:nvSpPr>
        <xdr:cNvPr id="425" name="楕円 424"/>
        <xdr:cNvSpPr/>
      </xdr:nvSpPr>
      <xdr:spPr>
        <a:xfrm>
          <a:off x="10426700" y="128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171289</xdr:rowOff>
    </xdr:from>
    <xdr:ext cx="534377" cy="259045"/>
    <xdr:sp macro="" textlink="">
      <xdr:nvSpPr>
        <xdr:cNvPr id="426" name="商工費該当値テキスト"/>
        <xdr:cNvSpPr txBox="1"/>
      </xdr:nvSpPr>
      <xdr:spPr>
        <a:xfrm>
          <a:off x="10528300" y="126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36855</xdr:rowOff>
    </xdr:from>
    <xdr:to>
      <xdr:col>50</xdr:col>
      <xdr:colOff>165100</xdr:colOff>
      <xdr:row>76</xdr:row>
      <xdr:rowOff>138455</xdr:rowOff>
    </xdr:to>
    <xdr:sp macro="" textlink="">
      <xdr:nvSpPr>
        <xdr:cNvPr id="427" name="楕円 426"/>
        <xdr:cNvSpPr/>
      </xdr:nvSpPr>
      <xdr:spPr>
        <a:xfrm>
          <a:off x="9588500" y="130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154982</xdr:rowOff>
    </xdr:from>
    <xdr:ext cx="534377" cy="259045"/>
    <xdr:sp macro="" textlink="">
      <xdr:nvSpPr>
        <xdr:cNvPr id="428" name="テキスト ボックス 427"/>
        <xdr:cNvSpPr txBox="1"/>
      </xdr:nvSpPr>
      <xdr:spPr>
        <a:xfrm>
          <a:off x="9372111" y="128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4699</xdr:rowOff>
    </xdr:from>
    <xdr:to>
      <xdr:col>46</xdr:col>
      <xdr:colOff>38100</xdr:colOff>
      <xdr:row>76</xdr:row>
      <xdr:rowOff>106299</xdr:rowOff>
    </xdr:to>
    <xdr:sp macro="" textlink="">
      <xdr:nvSpPr>
        <xdr:cNvPr id="429" name="楕円 428"/>
        <xdr:cNvSpPr/>
      </xdr:nvSpPr>
      <xdr:spPr>
        <a:xfrm>
          <a:off x="8699500" y="130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122826</xdr:rowOff>
    </xdr:from>
    <xdr:ext cx="534377" cy="259045"/>
    <xdr:sp macro="" textlink="">
      <xdr:nvSpPr>
        <xdr:cNvPr id="430" name="テキスト ボックス 429"/>
        <xdr:cNvSpPr txBox="1"/>
      </xdr:nvSpPr>
      <xdr:spPr>
        <a:xfrm>
          <a:off x="8483111" y="128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14491</xdr:rowOff>
    </xdr:from>
    <xdr:to>
      <xdr:col>41</xdr:col>
      <xdr:colOff>101600</xdr:colOff>
      <xdr:row>76</xdr:row>
      <xdr:rowOff>116091</xdr:rowOff>
    </xdr:to>
    <xdr:sp macro="" textlink="">
      <xdr:nvSpPr>
        <xdr:cNvPr id="431" name="楕円 430"/>
        <xdr:cNvSpPr/>
      </xdr:nvSpPr>
      <xdr:spPr>
        <a:xfrm>
          <a:off x="7810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132618</xdr:rowOff>
    </xdr:from>
    <xdr:ext cx="534377" cy="259045"/>
    <xdr:sp macro="" textlink="">
      <xdr:nvSpPr>
        <xdr:cNvPr id="432" name="テキスト ボックス 431"/>
        <xdr:cNvSpPr txBox="1"/>
      </xdr:nvSpPr>
      <xdr:spPr>
        <a:xfrm>
          <a:off x="7594111" y="128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164109</xdr:rowOff>
    </xdr:from>
    <xdr:to>
      <xdr:col>36</xdr:col>
      <xdr:colOff>165100</xdr:colOff>
      <xdr:row>76</xdr:row>
      <xdr:rowOff>94259</xdr:rowOff>
    </xdr:to>
    <xdr:sp macro="" textlink="">
      <xdr:nvSpPr>
        <xdr:cNvPr id="433" name="楕円 432"/>
        <xdr:cNvSpPr/>
      </xdr:nvSpPr>
      <xdr:spPr>
        <a:xfrm>
          <a:off x="69215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110786</xdr:rowOff>
    </xdr:from>
    <xdr:ext cx="534377" cy="259045"/>
    <xdr:sp macro="" textlink="">
      <xdr:nvSpPr>
        <xdr:cNvPr id="434" name="テキスト ボックス 433"/>
        <xdr:cNvSpPr txBox="1"/>
      </xdr:nvSpPr>
      <xdr:spPr>
        <a:xfrm>
          <a:off x="6705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69337</xdr:rowOff>
    </xdr:from>
    <xdr:to>
      <xdr:col>55</xdr:col>
      <xdr:colOff>0</xdr:colOff>
      <xdr:row>94</xdr:row>
      <xdr:rowOff>141872</xdr:rowOff>
    </xdr:to>
    <xdr:cxnSp macro="">
      <xdr:nvCxnSpPr>
        <xdr:cNvPr id="462" name="直線コネクタ 461"/>
        <xdr:cNvCxnSpPr/>
      </xdr:nvCxnSpPr>
      <xdr:spPr>
        <a:xfrm flipV="1">
          <a:off x="9639300" y="16185637"/>
          <a:ext cx="8382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125070</xdr:rowOff>
    </xdr:from>
    <xdr:to>
      <xdr:col>50</xdr:col>
      <xdr:colOff>114300</xdr:colOff>
      <xdr:row>94</xdr:row>
      <xdr:rowOff>141872</xdr:rowOff>
    </xdr:to>
    <xdr:cxnSp macro="">
      <xdr:nvCxnSpPr>
        <xdr:cNvPr id="465" name="直線コネクタ 464"/>
        <xdr:cNvCxnSpPr/>
      </xdr:nvCxnSpPr>
      <xdr:spPr>
        <a:xfrm>
          <a:off x="8750300" y="1624137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61657</xdr:rowOff>
    </xdr:from>
    <xdr:to>
      <xdr:col>45</xdr:col>
      <xdr:colOff>177800</xdr:colOff>
      <xdr:row>94</xdr:row>
      <xdr:rowOff>125070</xdr:rowOff>
    </xdr:to>
    <xdr:cxnSp macro="">
      <xdr:nvCxnSpPr>
        <xdr:cNvPr id="468" name="直線コネクタ 467"/>
        <xdr:cNvCxnSpPr/>
      </xdr:nvCxnSpPr>
      <xdr:spPr>
        <a:xfrm>
          <a:off x="7861300" y="16177957"/>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169647</xdr:rowOff>
    </xdr:from>
    <xdr:to>
      <xdr:col>41</xdr:col>
      <xdr:colOff>50800</xdr:colOff>
      <xdr:row>94</xdr:row>
      <xdr:rowOff>61657</xdr:rowOff>
    </xdr:to>
    <xdr:cxnSp macro="">
      <xdr:nvCxnSpPr>
        <xdr:cNvPr id="471" name="直線コネクタ 470"/>
        <xdr:cNvCxnSpPr/>
      </xdr:nvCxnSpPr>
      <xdr:spPr>
        <a:xfrm>
          <a:off x="6972300" y="16114497"/>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18537</xdr:rowOff>
    </xdr:from>
    <xdr:to>
      <xdr:col>55</xdr:col>
      <xdr:colOff>50800</xdr:colOff>
      <xdr:row>94</xdr:row>
      <xdr:rowOff>120137</xdr:rowOff>
    </xdr:to>
    <xdr:sp macro="" textlink="">
      <xdr:nvSpPr>
        <xdr:cNvPr id="481" name="楕円 480"/>
        <xdr:cNvSpPr/>
      </xdr:nvSpPr>
      <xdr:spPr>
        <a:xfrm>
          <a:off x="10426700" y="161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41414</xdr:rowOff>
    </xdr:from>
    <xdr:ext cx="534377" cy="259045"/>
    <xdr:sp macro="" textlink="">
      <xdr:nvSpPr>
        <xdr:cNvPr id="482" name="土木費該当値テキスト"/>
        <xdr:cNvSpPr txBox="1"/>
      </xdr:nvSpPr>
      <xdr:spPr>
        <a:xfrm>
          <a:off x="10528300" y="159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91072</xdr:rowOff>
    </xdr:from>
    <xdr:to>
      <xdr:col>50</xdr:col>
      <xdr:colOff>165100</xdr:colOff>
      <xdr:row>95</xdr:row>
      <xdr:rowOff>21222</xdr:rowOff>
    </xdr:to>
    <xdr:sp macro="" textlink="">
      <xdr:nvSpPr>
        <xdr:cNvPr id="483" name="楕円 482"/>
        <xdr:cNvSpPr/>
      </xdr:nvSpPr>
      <xdr:spPr>
        <a:xfrm>
          <a:off x="9588500" y="16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37749</xdr:rowOff>
    </xdr:from>
    <xdr:ext cx="534377" cy="259045"/>
    <xdr:sp macro="" textlink="">
      <xdr:nvSpPr>
        <xdr:cNvPr id="484" name="テキスト ボックス 483"/>
        <xdr:cNvSpPr txBox="1"/>
      </xdr:nvSpPr>
      <xdr:spPr>
        <a:xfrm>
          <a:off x="9372111" y="159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74270</xdr:rowOff>
    </xdr:from>
    <xdr:to>
      <xdr:col>46</xdr:col>
      <xdr:colOff>38100</xdr:colOff>
      <xdr:row>95</xdr:row>
      <xdr:rowOff>4420</xdr:rowOff>
    </xdr:to>
    <xdr:sp macro="" textlink="">
      <xdr:nvSpPr>
        <xdr:cNvPr id="485" name="楕円 484"/>
        <xdr:cNvSpPr/>
      </xdr:nvSpPr>
      <xdr:spPr>
        <a:xfrm>
          <a:off x="8699500" y="161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20947</xdr:rowOff>
    </xdr:from>
    <xdr:ext cx="534377" cy="259045"/>
    <xdr:sp macro="" textlink="">
      <xdr:nvSpPr>
        <xdr:cNvPr id="486" name="テキスト ボックス 485"/>
        <xdr:cNvSpPr txBox="1"/>
      </xdr:nvSpPr>
      <xdr:spPr>
        <a:xfrm>
          <a:off x="8483111" y="159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10857</xdr:rowOff>
    </xdr:from>
    <xdr:to>
      <xdr:col>41</xdr:col>
      <xdr:colOff>101600</xdr:colOff>
      <xdr:row>94</xdr:row>
      <xdr:rowOff>112457</xdr:rowOff>
    </xdr:to>
    <xdr:sp macro="" textlink="">
      <xdr:nvSpPr>
        <xdr:cNvPr id="487" name="楕円 486"/>
        <xdr:cNvSpPr/>
      </xdr:nvSpPr>
      <xdr:spPr>
        <a:xfrm>
          <a:off x="7810500" y="161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128984</xdr:rowOff>
    </xdr:from>
    <xdr:ext cx="534377" cy="259045"/>
    <xdr:sp macro="" textlink="">
      <xdr:nvSpPr>
        <xdr:cNvPr id="488" name="テキスト ボックス 487"/>
        <xdr:cNvSpPr txBox="1"/>
      </xdr:nvSpPr>
      <xdr:spPr>
        <a:xfrm>
          <a:off x="7594111" y="1590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118847</xdr:rowOff>
    </xdr:from>
    <xdr:to>
      <xdr:col>36</xdr:col>
      <xdr:colOff>165100</xdr:colOff>
      <xdr:row>94</xdr:row>
      <xdr:rowOff>48997</xdr:rowOff>
    </xdr:to>
    <xdr:sp macro="" textlink="">
      <xdr:nvSpPr>
        <xdr:cNvPr id="489" name="楕円 488"/>
        <xdr:cNvSpPr/>
      </xdr:nvSpPr>
      <xdr:spPr>
        <a:xfrm>
          <a:off x="6921500" y="160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65524</xdr:rowOff>
    </xdr:from>
    <xdr:ext cx="534377" cy="259045"/>
    <xdr:sp macro="" textlink="">
      <xdr:nvSpPr>
        <xdr:cNvPr id="490" name="テキスト ボックス 489"/>
        <xdr:cNvSpPr txBox="1"/>
      </xdr:nvSpPr>
      <xdr:spPr>
        <a:xfrm>
          <a:off x="6705111" y="158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168046</xdr:rowOff>
    </xdr:from>
    <xdr:to>
      <xdr:col>85</xdr:col>
      <xdr:colOff>127000</xdr:colOff>
      <xdr:row>34</xdr:row>
      <xdr:rowOff>166218</xdr:rowOff>
    </xdr:to>
    <xdr:cxnSp macro="">
      <xdr:nvCxnSpPr>
        <xdr:cNvPr id="518" name="直線コネクタ 517"/>
        <xdr:cNvCxnSpPr/>
      </xdr:nvCxnSpPr>
      <xdr:spPr>
        <a:xfrm flipV="1">
          <a:off x="15481300" y="5654446"/>
          <a:ext cx="838200" cy="3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166218</xdr:rowOff>
    </xdr:from>
    <xdr:to>
      <xdr:col>81</xdr:col>
      <xdr:colOff>50800</xdr:colOff>
      <xdr:row>37</xdr:row>
      <xdr:rowOff>56947</xdr:rowOff>
    </xdr:to>
    <xdr:cxnSp macro="">
      <xdr:nvCxnSpPr>
        <xdr:cNvPr id="521" name="直線コネクタ 520"/>
        <xdr:cNvCxnSpPr/>
      </xdr:nvCxnSpPr>
      <xdr:spPr>
        <a:xfrm flipV="1">
          <a:off x="14592300" y="5995518"/>
          <a:ext cx="889000" cy="4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143632</xdr:rowOff>
    </xdr:from>
    <xdr:to>
      <xdr:col>76</xdr:col>
      <xdr:colOff>114300</xdr:colOff>
      <xdr:row>37</xdr:row>
      <xdr:rowOff>56947</xdr:rowOff>
    </xdr:to>
    <xdr:cxnSp macro="">
      <xdr:nvCxnSpPr>
        <xdr:cNvPr id="524" name="直線コネクタ 523"/>
        <xdr:cNvCxnSpPr/>
      </xdr:nvCxnSpPr>
      <xdr:spPr>
        <a:xfrm>
          <a:off x="13703300" y="6315832"/>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11867</xdr:rowOff>
    </xdr:from>
    <xdr:to>
      <xdr:col>71</xdr:col>
      <xdr:colOff>177800</xdr:colOff>
      <xdr:row>36</xdr:row>
      <xdr:rowOff>143632</xdr:rowOff>
    </xdr:to>
    <xdr:cxnSp macro="">
      <xdr:nvCxnSpPr>
        <xdr:cNvPr id="527" name="直線コネクタ 526"/>
        <xdr:cNvCxnSpPr/>
      </xdr:nvCxnSpPr>
      <xdr:spPr>
        <a:xfrm>
          <a:off x="12814300" y="6184067"/>
          <a:ext cx="889000" cy="13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117246</xdr:rowOff>
    </xdr:from>
    <xdr:to>
      <xdr:col>85</xdr:col>
      <xdr:colOff>177800</xdr:colOff>
      <xdr:row>33</xdr:row>
      <xdr:rowOff>47396</xdr:rowOff>
    </xdr:to>
    <xdr:sp macro="" textlink="">
      <xdr:nvSpPr>
        <xdr:cNvPr id="537" name="楕円 536"/>
        <xdr:cNvSpPr/>
      </xdr:nvSpPr>
      <xdr:spPr>
        <a:xfrm>
          <a:off x="162687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140123</xdr:rowOff>
    </xdr:from>
    <xdr:ext cx="534377" cy="259045"/>
    <xdr:sp macro="" textlink="">
      <xdr:nvSpPr>
        <xdr:cNvPr id="538" name="消防費該当値テキスト"/>
        <xdr:cNvSpPr txBox="1"/>
      </xdr:nvSpPr>
      <xdr:spPr>
        <a:xfrm>
          <a:off x="16370300" y="54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115418</xdr:rowOff>
    </xdr:from>
    <xdr:to>
      <xdr:col>81</xdr:col>
      <xdr:colOff>101600</xdr:colOff>
      <xdr:row>35</xdr:row>
      <xdr:rowOff>45568</xdr:rowOff>
    </xdr:to>
    <xdr:sp macro="" textlink="">
      <xdr:nvSpPr>
        <xdr:cNvPr id="539" name="楕円 538"/>
        <xdr:cNvSpPr/>
      </xdr:nvSpPr>
      <xdr:spPr>
        <a:xfrm>
          <a:off x="15430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62095</xdr:rowOff>
    </xdr:from>
    <xdr:ext cx="534377" cy="259045"/>
    <xdr:sp macro="" textlink="">
      <xdr:nvSpPr>
        <xdr:cNvPr id="540" name="テキスト ボックス 539"/>
        <xdr:cNvSpPr txBox="1"/>
      </xdr:nvSpPr>
      <xdr:spPr>
        <a:xfrm>
          <a:off x="15214111" y="5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6147</xdr:rowOff>
    </xdr:from>
    <xdr:to>
      <xdr:col>76</xdr:col>
      <xdr:colOff>165100</xdr:colOff>
      <xdr:row>37</xdr:row>
      <xdr:rowOff>107747</xdr:rowOff>
    </xdr:to>
    <xdr:sp macro="" textlink="">
      <xdr:nvSpPr>
        <xdr:cNvPr id="541" name="楕円 540"/>
        <xdr:cNvSpPr/>
      </xdr:nvSpPr>
      <xdr:spPr>
        <a:xfrm>
          <a:off x="14541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124274</xdr:rowOff>
    </xdr:from>
    <xdr:ext cx="534377" cy="259045"/>
    <xdr:sp macro="" textlink="">
      <xdr:nvSpPr>
        <xdr:cNvPr id="542" name="テキスト ボックス 541"/>
        <xdr:cNvSpPr txBox="1"/>
      </xdr:nvSpPr>
      <xdr:spPr>
        <a:xfrm>
          <a:off x="14325111" y="61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92832</xdr:rowOff>
    </xdr:from>
    <xdr:to>
      <xdr:col>72</xdr:col>
      <xdr:colOff>38100</xdr:colOff>
      <xdr:row>37</xdr:row>
      <xdr:rowOff>22982</xdr:rowOff>
    </xdr:to>
    <xdr:sp macro="" textlink="">
      <xdr:nvSpPr>
        <xdr:cNvPr id="543" name="楕円 542"/>
        <xdr:cNvSpPr/>
      </xdr:nvSpPr>
      <xdr:spPr>
        <a:xfrm>
          <a:off x="13652500" y="62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39509</xdr:rowOff>
    </xdr:from>
    <xdr:ext cx="534377" cy="259045"/>
    <xdr:sp macro="" textlink="">
      <xdr:nvSpPr>
        <xdr:cNvPr id="544" name="テキスト ボックス 543"/>
        <xdr:cNvSpPr txBox="1"/>
      </xdr:nvSpPr>
      <xdr:spPr>
        <a:xfrm>
          <a:off x="13436111" y="60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132517</xdr:rowOff>
    </xdr:from>
    <xdr:to>
      <xdr:col>67</xdr:col>
      <xdr:colOff>101600</xdr:colOff>
      <xdr:row>36</xdr:row>
      <xdr:rowOff>62667</xdr:rowOff>
    </xdr:to>
    <xdr:sp macro="" textlink="">
      <xdr:nvSpPr>
        <xdr:cNvPr id="545" name="楕円 544"/>
        <xdr:cNvSpPr/>
      </xdr:nvSpPr>
      <xdr:spPr>
        <a:xfrm>
          <a:off x="12763500" y="61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79194</xdr:rowOff>
    </xdr:from>
    <xdr:ext cx="534377" cy="259045"/>
    <xdr:sp macro="" textlink="">
      <xdr:nvSpPr>
        <xdr:cNvPr id="546" name="テキスト ボックス 545"/>
        <xdr:cNvSpPr txBox="1"/>
      </xdr:nvSpPr>
      <xdr:spPr>
        <a:xfrm>
          <a:off x="12547111" y="59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165737</xdr:rowOff>
    </xdr:from>
    <xdr:to>
      <xdr:col>85</xdr:col>
      <xdr:colOff>127000</xdr:colOff>
      <xdr:row>54</xdr:row>
      <xdr:rowOff>3318</xdr:rowOff>
    </xdr:to>
    <xdr:cxnSp macro="">
      <xdr:nvCxnSpPr>
        <xdr:cNvPr id="574" name="直線コネクタ 573"/>
        <xdr:cNvCxnSpPr/>
      </xdr:nvCxnSpPr>
      <xdr:spPr>
        <a:xfrm flipV="1">
          <a:off x="15481300" y="9081137"/>
          <a:ext cx="838200" cy="18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125938</xdr:rowOff>
    </xdr:from>
    <xdr:to>
      <xdr:col>81</xdr:col>
      <xdr:colOff>50800</xdr:colOff>
      <xdr:row>54</xdr:row>
      <xdr:rowOff>3318</xdr:rowOff>
    </xdr:to>
    <xdr:cxnSp macro="">
      <xdr:nvCxnSpPr>
        <xdr:cNvPr id="577" name="直線コネクタ 576"/>
        <xdr:cNvCxnSpPr/>
      </xdr:nvCxnSpPr>
      <xdr:spPr>
        <a:xfrm>
          <a:off x="14592300" y="9212788"/>
          <a:ext cx="8890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125938</xdr:rowOff>
    </xdr:from>
    <xdr:to>
      <xdr:col>76</xdr:col>
      <xdr:colOff>114300</xdr:colOff>
      <xdr:row>56</xdr:row>
      <xdr:rowOff>17399</xdr:rowOff>
    </xdr:to>
    <xdr:cxnSp macro="">
      <xdr:nvCxnSpPr>
        <xdr:cNvPr id="580" name="直線コネクタ 579"/>
        <xdr:cNvCxnSpPr/>
      </xdr:nvCxnSpPr>
      <xdr:spPr>
        <a:xfrm flipV="1">
          <a:off x="13703300" y="9212788"/>
          <a:ext cx="889000" cy="4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63233</xdr:rowOff>
    </xdr:from>
    <xdr:to>
      <xdr:col>71</xdr:col>
      <xdr:colOff>177800</xdr:colOff>
      <xdr:row>56</xdr:row>
      <xdr:rowOff>17399</xdr:rowOff>
    </xdr:to>
    <xdr:cxnSp macro="">
      <xdr:nvCxnSpPr>
        <xdr:cNvPr id="583" name="直線コネクタ 582"/>
        <xdr:cNvCxnSpPr/>
      </xdr:nvCxnSpPr>
      <xdr:spPr>
        <a:xfrm>
          <a:off x="12814300" y="9492983"/>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114937</xdr:rowOff>
    </xdr:from>
    <xdr:to>
      <xdr:col>85</xdr:col>
      <xdr:colOff>177800</xdr:colOff>
      <xdr:row>53</xdr:row>
      <xdr:rowOff>45087</xdr:rowOff>
    </xdr:to>
    <xdr:sp macro="" textlink="">
      <xdr:nvSpPr>
        <xdr:cNvPr id="593" name="楕円 592"/>
        <xdr:cNvSpPr/>
      </xdr:nvSpPr>
      <xdr:spPr>
        <a:xfrm>
          <a:off x="16268700" y="90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137814</xdr:rowOff>
    </xdr:from>
    <xdr:ext cx="534377" cy="259045"/>
    <xdr:sp macro="" textlink="">
      <xdr:nvSpPr>
        <xdr:cNvPr id="594" name="教育費該当値テキスト"/>
        <xdr:cNvSpPr txBox="1"/>
      </xdr:nvSpPr>
      <xdr:spPr>
        <a:xfrm>
          <a:off x="16370300" y="88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123968</xdr:rowOff>
    </xdr:from>
    <xdr:to>
      <xdr:col>81</xdr:col>
      <xdr:colOff>101600</xdr:colOff>
      <xdr:row>54</xdr:row>
      <xdr:rowOff>54118</xdr:rowOff>
    </xdr:to>
    <xdr:sp macro="" textlink="">
      <xdr:nvSpPr>
        <xdr:cNvPr id="595" name="楕円 594"/>
        <xdr:cNvSpPr/>
      </xdr:nvSpPr>
      <xdr:spPr>
        <a:xfrm>
          <a:off x="15430500" y="921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70645</xdr:rowOff>
    </xdr:from>
    <xdr:ext cx="534377" cy="259045"/>
    <xdr:sp macro="" textlink="">
      <xdr:nvSpPr>
        <xdr:cNvPr id="596" name="テキスト ボックス 595"/>
        <xdr:cNvSpPr txBox="1"/>
      </xdr:nvSpPr>
      <xdr:spPr>
        <a:xfrm>
          <a:off x="15214111" y="898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75138</xdr:rowOff>
    </xdr:from>
    <xdr:to>
      <xdr:col>76</xdr:col>
      <xdr:colOff>165100</xdr:colOff>
      <xdr:row>54</xdr:row>
      <xdr:rowOff>5288</xdr:rowOff>
    </xdr:to>
    <xdr:sp macro="" textlink="">
      <xdr:nvSpPr>
        <xdr:cNvPr id="597" name="楕円 596"/>
        <xdr:cNvSpPr/>
      </xdr:nvSpPr>
      <xdr:spPr>
        <a:xfrm>
          <a:off x="14541500" y="91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21815</xdr:rowOff>
    </xdr:from>
    <xdr:ext cx="534377" cy="259045"/>
    <xdr:sp macro="" textlink="">
      <xdr:nvSpPr>
        <xdr:cNvPr id="598" name="テキスト ボックス 597"/>
        <xdr:cNvSpPr txBox="1"/>
      </xdr:nvSpPr>
      <xdr:spPr>
        <a:xfrm>
          <a:off x="14325111" y="89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138049</xdr:rowOff>
    </xdr:from>
    <xdr:to>
      <xdr:col>72</xdr:col>
      <xdr:colOff>38100</xdr:colOff>
      <xdr:row>56</xdr:row>
      <xdr:rowOff>68199</xdr:rowOff>
    </xdr:to>
    <xdr:sp macro="" textlink="">
      <xdr:nvSpPr>
        <xdr:cNvPr id="599" name="楕円 598"/>
        <xdr:cNvSpPr/>
      </xdr:nvSpPr>
      <xdr:spPr>
        <a:xfrm>
          <a:off x="13652500" y="9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84726</xdr:rowOff>
    </xdr:from>
    <xdr:ext cx="534377" cy="259045"/>
    <xdr:sp macro="" textlink="">
      <xdr:nvSpPr>
        <xdr:cNvPr id="600" name="テキスト ボックス 599"/>
        <xdr:cNvSpPr txBox="1"/>
      </xdr:nvSpPr>
      <xdr:spPr>
        <a:xfrm>
          <a:off x="13436111" y="93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xdr:rowOff>
    </xdr:from>
    <xdr:to>
      <xdr:col>67</xdr:col>
      <xdr:colOff>101600</xdr:colOff>
      <xdr:row>55</xdr:row>
      <xdr:rowOff>114033</xdr:rowOff>
    </xdr:to>
    <xdr:sp macro="" textlink="">
      <xdr:nvSpPr>
        <xdr:cNvPr id="601" name="楕円 600"/>
        <xdr:cNvSpPr/>
      </xdr:nvSpPr>
      <xdr:spPr>
        <a:xfrm>
          <a:off x="12763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130560</xdr:rowOff>
    </xdr:from>
    <xdr:ext cx="534377" cy="259045"/>
    <xdr:sp macro="" textlink="">
      <xdr:nvSpPr>
        <xdr:cNvPr id="602" name="テキスト ボックス 601"/>
        <xdr:cNvSpPr txBox="1"/>
      </xdr:nvSpPr>
      <xdr:spPr>
        <a:xfrm>
          <a:off x="12547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42774</xdr:rowOff>
    </xdr:from>
    <xdr:to>
      <xdr:col>81</xdr:col>
      <xdr:colOff>50800</xdr:colOff>
      <xdr:row>78</xdr:row>
      <xdr:rowOff>139700</xdr:rowOff>
    </xdr:to>
    <xdr:cxnSp macro="">
      <xdr:nvCxnSpPr>
        <xdr:cNvPr id="632" name="直線コネクタ 631"/>
        <xdr:cNvCxnSpPr/>
      </xdr:nvCxnSpPr>
      <xdr:spPr>
        <a:xfrm>
          <a:off x="14592300" y="13244424"/>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42774</xdr:rowOff>
    </xdr:from>
    <xdr:to>
      <xdr:col>76</xdr:col>
      <xdr:colOff>114300</xdr:colOff>
      <xdr:row>78</xdr:row>
      <xdr:rowOff>59232</xdr:rowOff>
    </xdr:to>
    <xdr:cxnSp macro="">
      <xdr:nvCxnSpPr>
        <xdr:cNvPr id="635" name="直線コネクタ 634"/>
        <xdr:cNvCxnSpPr/>
      </xdr:nvCxnSpPr>
      <xdr:spPr>
        <a:xfrm flipV="1">
          <a:off x="13703300" y="13244424"/>
          <a:ext cx="889000" cy="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59232</xdr:rowOff>
    </xdr:from>
    <xdr:to>
      <xdr:col>71</xdr:col>
      <xdr:colOff>177800</xdr:colOff>
      <xdr:row>78</xdr:row>
      <xdr:rowOff>139700</xdr:rowOff>
    </xdr:to>
    <xdr:cxnSp macro="">
      <xdr:nvCxnSpPr>
        <xdr:cNvPr id="638" name="直線コネクタ 637"/>
        <xdr:cNvCxnSpPr/>
      </xdr:nvCxnSpPr>
      <xdr:spPr>
        <a:xfrm flipV="1">
          <a:off x="12814300" y="13432332"/>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163424</xdr:rowOff>
    </xdr:from>
    <xdr:to>
      <xdr:col>76</xdr:col>
      <xdr:colOff>165100</xdr:colOff>
      <xdr:row>77</xdr:row>
      <xdr:rowOff>93574</xdr:rowOff>
    </xdr:to>
    <xdr:sp macro="" textlink="">
      <xdr:nvSpPr>
        <xdr:cNvPr id="652" name="楕円 651"/>
        <xdr:cNvSpPr/>
      </xdr:nvSpPr>
      <xdr:spPr>
        <a:xfrm>
          <a:off x="14541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110100</xdr:rowOff>
    </xdr:from>
    <xdr:ext cx="378565" cy="259045"/>
    <xdr:sp macro="" textlink="">
      <xdr:nvSpPr>
        <xdr:cNvPr id="653" name="テキスト ボックス 652"/>
        <xdr:cNvSpPr txBox="1"/>
      </xdr:nvSpPr>
      <xdr:spPr>
        <a:xfrm>
          <a:off x="14403017" y="129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8432</xdr:rowOff>
    </xdr:from>
    <xdr:to>
      <xdr:col>72</xdr:col>
      <xdr:colOff>38100</xdr:colOff>
      <xdr:row>78</xdr:row>
      <xdr:rowOff>110032</xdr:rowOff>
    </xdr:to>
    <xdr:sp macro="" textlink="">
      <xdr:nvSpPr>
        <xdr:cNvPr id="654" name="楕円 653"/>
        <xdr:cNvSpPr/>
      </xdr:nvSpPr>
      <xdr:spPr>
        <a:xfrm>
          <a:off x="13652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101159</xdr:rowOff>
    </xdr:from>
    <xdr:ext cx="378565" cy="259045"/>
    <xdr:sp macro="" textlink="">
      <xdr:nvSpPr>
        <xdr:cNvPr id="655" name="テキスト ボックス 654"/>
        <xdr:cNvSpPr txBox="1"/>
      </xdr:nvSpPr>
      <xdr:spPr>
        <a:xfrm>
          <a:off x="13514017" y="13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96132</xdr:rowOff>
    </xdr:from>
    <xdr:to>
      <xdr:col>85</xdr:col>
      <xdr:colOff>127000</xdr:colOff>
      <xdr:row>94</xdr:row>
      <xdr:rowOff>97580</xdr:rowOff>
    </xdr:to>
    <xdr:cxnSp macro="">
      <xdr:nvCxnSpPr>
        <xdr:cNvPr id="686" name="直線コネクタ 685"/>
        <xdr:cNvCxnSpPr/>
      </xdr:nvCxnSpPr>
      <xdr:spPr>
        <a:xfrm flipV="1">
          <a:off x="15481300" y="1621243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87807</xdr:rowOff>
    </xdr:from>
    <xdr:to>
      <xdr:col>81</xdr:col>
      <xdr:colOff>50800</xdr:colOff>
      <xdr:row>94</xdr:row>
      <xdr:rowOff>97580</xdr:rowOff>
    </xdr:to>
    <xdr:cxnSp macro="">
      <xdr:nvCxnSpPr>
        <xdr:cNvPr id="689" name="直線コネクタ 688"/>
        <xdr:cNvCxnSpPr/>
      </xdr:nvCxnSpPr>
      <xdr:spPr>
        <a:xfrm>
          <a:off x="14592300" y="16204107"/>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80054</xdr:rowOff>
    </xdr:from>
    <xdr:to>
      <xdr:col>76</xdr:col>
      <xdr:colOff>114300</xdr:colOff>
      <xdr:row>94</xdr:row>
      <xdr:rowOff>87807</xdr:rowOff>
    </xdr:to>
    <xdr:cxnSp macro="">
      <xdr:nvCxnSpPr>
        <xdr:cNvPr id="692" name="直線コネクタ 691"/>
        <xdr:cNvCxnSpPr/>
      </xdr:nvCxnSpPr>
      <xdr:spPr>
        <a:xfrm>
          <a:off x="13703300" y="16196354"/>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75349</xdr:rowOff>
    </xdr:from>
    <xdr:to>
      <xdr:col>71</xdr:col>
      <xdr:colOff>177800</xdr:colOff>
      <xdr:row>94</xdr:row>
      <xdr:rowOff>80054</xdr:rowOff>
    </xdr:to>
    <xdr:cxnSp macro="">
      <xdr:nvCxnSpPr>
        <xdr:cNvPr id="695" name="直線コネクタ 694"/>
        <xdr:cNvCxnSpPr/>
      </xdr:nvCxnSpPr>
      <xdr:spPr>
        <a:xfrm>
          <a:off x="12814300" y="1619164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45332</xdr:rowOff>
    </xdr:from>
    <xdr:to>
      <xdr:col>85</xdr:col>
      <xdr:colOff>177800</xdr:colOff>
      <xdr:row>94</xdr:row>
      <xdr:rowOff>146932</xdr:rowOff>
    </xdr:to>
    <xdr:sp macro="" textlink="">
      <xdr:nvSpPr>
        <xdr:cNvPr id="705" name="楕円 704"/>
        <xdr:cNvSpPr/>
      </xdr:nvSpPr>
      <xdr:spPr>
        <a:xfrm>
          <a:off x="16268700" y="161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68209</xdr:rowOff>
    </xdr:from>
    <xdr:ext cx="534377" cy="259045"/>
    <xdr:sp macro="" textlink="">
      <xdr:nvSpPr>
        <xdr:cNvPr id="706" name="公債費該当値テキスト"/>
        <xdr:cNvSpPr txBox="1"/>
      </xdr:nvSpPr>
      <xdr:spPr>
        <a:xfrm>
          <a:off x="16370300" y="160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46780</xdr:rowOff>
    </xdr:from>
    <xdr:to>
      <xdr:col>81</xdr:col>
      <xdr:colOff>101600</xdr:colOff>
      <xdr:row>94</xdr:row>
      <xdr:rowOff>148380</xdr:rowOff>
    </xdr:to>
    <xdr:sp macro="" textlink="">
      <xdr:nvSpPr>
        <xdr:cNvPr id="707" name="楕円 706"/>
        <xdr:cNvSpPr/>
      </xdr:nvSpPr>
      <xdr:spPr>
        <a:xfrm>
          <a:off x="15430500" y="16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164907</xdr:rowOff>
    </xdr:from>
    <xdr:ext cx="534377" cy="259045"/>
    <xdr:sp macro="" textlink="">
      <xdr:nvSpPr>
        <xdr:cNvPr id="708" name="テキスト ボックス 707"/>
        <xdr:cNvSpPr txBox="1"/>
      </xdr:nvSpPr>
      <xdr:spPr>
        <a:xfrm>
          <a:off x="15214111" y="159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37007</xdr:rowOff>
    </xdr:from>
    <xdr:to>
      <xdr:col>76</xdr:col>
      <xdr:colOff>165100</xdr:colOff>
      <xdr:row>94</xdr:row>
      <xdr:rowOff>138607</xdr:rowOff>
    </xdr:to>
    <xdr:sp macro="" textlink="">
      <xdr:nvSpPr>
        <xdr:cNvPr id="709" name="楕円 708"/>
        <xdr:cNvSpPr/>
      </xdr:nvSpPr>
      <xdr:spPr>
        <a:xfrm>
          <a:off x="145415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155134</xdr:rowOff>
    </xdr:from>
    <xdr:ext cx="534377" cy="259045"/>
    <xdr:sp macro="" textlink="">
      <xdr:nvSpPr>
        <xdr:cNvPr id="710" name="テキスト ボックス 709"/>
        <xdr:cNvSpPr txBox="1"/>
      </xdr:nvSpPr>
      <xdr:spPr>
        <a:xfrm>
          <a:off x="14325111" y="159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29254</xdr:rowOff>
    </xdr:from>
    <xdr:to>
      <xdr:col>72</xdr:col>
      <xdr:colOff>38100</xdr:colOff>
      <xdr:row>94</xdr:row>
      <xdr:rowOff>130854</xdr:rowOff>
    </xdr:to>
    <xdr:sp macro="" textlink="">
      <xdr:nvSpPr>
        <xdr:cNvPr id="711" name="楕円 710"/>
        <xdr:cNvSpPr/>
      </xdr:nvSpPr>
      <xdr:spPr>
        <a:xfrm>
          <a:off x="13652500" y="161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147381</xdr:rowOff>
    </xdr:from>
    <xdr:ext cx="534377" cy="259045"/>
    <xdr:sp macro="" textlink="">
      <xdr:nvSpPr>
        <xdr:cNvPr id="712" name="テキスト ボックス 711"/>
        <xdr:cNvSpPr txBox="1"/>
      </xdr:nvSpPr>
      <xdr:spPr>
        <a:xfrm>
          <a:off x="13436111" y="15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24549</xdr:rowOff>
    </xdr:from>
    <xdr:to>
      <xdr:col>67</xdr:col>
      <xdr:colOff>101600</xdr:colOff>
      <xdr:row>94</xdr:row>
      <xdr:rowOff>126149</xdr:rowOff>
    </xdr:to>
    <xdr:sp macro="" textlink="">
      <xdr:nvSpPr>
        <xdr:cNvPr id="713" name="楕円 712"/>
        <xdr:cNvSpPr/>
      </xdr:nvSpPr>
      <xdr:spPr>
        <a:xfrm>
          <a:off x="12763500" y="161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142676</xdr:rowOff>
    </xdr:from>
    <xdr:ext cx="534377" cy="259045"/>
    <xdr:sp macro="" textlink="">
      <xdr:nvSpPr>
        <xdr:cNvPr id="714" name="テキスト ボックス 713"/>
        <xdr:cNvSpPr txBox="1"/>
      </xdr:nvSpPr>
      <xdr:spPr>
        <a:xfrm>
          <a:off x="12547111" y="159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63,861</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円となっており、類似団体平均に比べ高止まりしているのは、苫小牧東小学校及び東中学校改築事業や</a:t>
          </a:r>
        </a:p>
        <a:p>
          <a:r>
            <a:rPr kumimoji="1" lang="ja-JP" altLang="en-US" sz="1300">
              <a:latin typeface="ＭＳ Ｐゴシック" panose="020B0600070205080204" pitchFamily="50" charset="-128"/>
              <a:ea typeface="ＭＳ Ｐゴシック" panose="020B0600070205080204" pitchFamily="50" charset="-128"/>
            </a:rPr>
            <a:t>新第２学校給食共同調理場整備事業など新築や改築に係る費用が増嵩していることに加え、学習用</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環境整備事業や公務用パソコン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整備事業など児童の学習環境の整備に係る費用も増嵩してきていることなどが要因と考えられます。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民生費が類似団体より高止まりしているのは、生活保護費が高いことなどが要因と考えられます。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財政健全化計画ステップ</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年度）ステップ</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年度）により財政健全化に向けた取組みを進め、財政基盤安定化計画（平成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年度）、財政基盤安定化計画</a:t>
          </a:r>
          <a:r>
            <a:rPr kumimoji="1" lang="en-US" altLang="ja-JP" sz="1300">
              <a:latin typeface="ＭＳ ゴシック" pitchFamily="49" charset="-128"/>
              <a:ea typeface="ＭＳ ゴシック" pitchFamily="49" charset="-128"/>
            </a:rPr>
            <a:t>Second Stage</a:t>
          </a:r>
          <a:r>
            <a:rPr kumimoji="1" lang="ja-JP" altLang="en-US" sz="1300">
              <a:latin typeface="ＭＳ ゴシック" pitchFamily="49" charset="-128"/>
              <a:ea typeface="ＭＳ ゴシック" pitchFamily="49" charset="-128"/>
            </a:rPr>
            <a:t>（令和元～</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年度）に基づき、残高維持を図ってきたことで、財政調整基残高の標準財政規模比は増加傾向にあり、実質収支額は黒字を維持しております。</a:t>
          </a:r>
        </a:p>
        <a:p>
          <a:r>
            <a:rPr kumimoji="1" lang="ja-JP" altLang="en-US" sz="1300">
              <a:latin typeface="ＭＳ ゴシック" pitchFamily="49" charset="-128"/>
              <a:ea typeface="ＭＳ ゴシック" pitchFamily="49" charset="-128"/>
            </a:rPr>
            <a:t>　今後も財政基盤安定化計画</a:t>
          </a:r>
          <a:r>
            <a:rPr kumimoji="1" lang="en-US" altLang="ja-JP" sz="1300">
              <a:latin typeface="ＭＳ ゴシック" pitchFamily="49" charset="-128"/>
              <a:ea typeface="ＭＳ ゴシック" pitchFamily="49" charset="-128"/>
            </a:rPr>
            <a:t>Second Stage</a:t>
          </a:r>
          <a:r>
            <a:rPr kumimoji="1" lang="ja-JP" altLang="en-US" sz="1300">
              <a:latin typeface="ＭＳ ゴシック" pitchFamily="49" charset="-128"/>
              <a:ea typeface="ＭＳ ゴシック" pitchFamily="49" charset="-128"/>
            </a:rPr>
            <a:t>に基づき、残高維持に努めます。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標準財政規模に対する全ての会計の赤字や黒字を合算した「赤字」の比率である連結実質赤字比率は、早期健全化基準を下回っております。</a:t>
          </a:r>
        </a:p>
        <a:p>
          <a:r>
            <a:rPr kumimoji="1" lang="ja-JP" altLang="en-US" sz="1400">
              <a:latin typeface="ＭＳ ゴシック" pitchFamily="49" charset="-128"/>
              <a:ea typeface="ＭＳ ゴシック" pitchFamily="49" charset="-128"/>
            </a:rPr>
            <a:t>　連結実質赤字については生じていませんが、市立病院事業会計において、赤字額が生じております。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新型コロナウイルス感染症患者受入による一般患者受入制限に伴い、医業収益が大幅に減収したものの、補助金等により増収となったため、赤字額は減少しましたが、今後も引き続き経営の改善に向けて、収益性の高い診療科の医師確保や更なる経費削減等に努めてまいります。</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E22" sqref="E22:K23"/>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102996755</v>
      </c>
      <c r="BO4" s="433"/>
      <c r="BP4" s="433"/>
      <c r="BQ4" s="433"/>
      <c r="BR4" s="433"/>
      <c r="BS4" s="433"/>
      <c r="BT4" s="433"/>
      <c r="BU4" s="434"/>
      <c r="BV4" s="432">
        <v>81716525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3.9</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101574598</v>
      </c>
      <c r="BO5" s="470"/>
      <c r="BP5" s="470"/>
      <c r="BQ5" s="470"/>
      <c r="BR5" s="470"/>
      <c r="BS5" s="470"/>
      <c r="BT5" s="470"/>
      <c r="BU5" s="471"/>
      <c r="BV5" s="469">
        <v>79917443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89.2</v>
      </c>
      <c r="CU5" s="467"/>
      <c r="CV5" s="467"/>
      <c r="CW5" s="467"/>
      <c r="CX5" s="467"/>
      <c r="CY5" s="467"/>
      <c r="CZ5" s="467"/>
      <c r="DA5" s="468"/>
      <c r="DB5" s="466">
        <v>89.4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1422157</v>
      </c>
      <c r="BO6" s="470"/>
      <c r="BP6" s="470"/>
      <c r="BQ6" s="470"/>
      <c r="BR6" s="470"/>
      <c r="BS6" s="470"/>
      <c r="BT6" s="470"/>
      <c r="BU6" s="471"/>
      <c r="BV6" s="469">
        <v>1799082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94.4</v>
      </c>
      <c r="CU6" s="507"/>
      <c r="CV6" s="507"/>
      <c r="CW6" s="507"/>
      <c r="CX6" s="507"/>
      <c r="CY6" s="507"/>
      <c r="CZ6" s="507"/>
      <c r="DA6" s="508"/>
      <c r="DB6" s="506">
        <v>95.1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257081</v>
      </c>
      <c r="BO7" s="470"/>
      <c r="BP7" s="470"/>
      <c r="BQ7" s="470"/>
      <c r="BR7" s="470"/>
      <c r="BS7" s="470"/>
      <c r="BT7" s="470"/>
      <c r="BU7" s="471"/>
      <c r="BV7" s="469">
        <v>252659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40325061</v>
      </c>
      <c r="CU7" s="470"/>
      <c r="CV7" s="470"/>
      <c r="CW7" s="470"/>
      <c r="CX7" s="470"/>
      <c r="CY7" s="470"/>
      <c r="CZ7" s="470"/>
      <c r="DA7" s="471"/>
      <c r="DB7" s="469">
        <v>39428391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1165076</v>
      </c>
      <c r="BO8" s="470"/>
      <c r="BP8" s="470"/>
      <c r="BQ8" s="470"/>
      <c r="BR8" s="470"/>
      <c r="BS8" s="470"/>
      <c r="BT8" s="470"/>
      <c r="BU8" s="471"/>
      <c r="BV8" s="469">
        <v>1546423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0.79</v>
      </c>
      <c r="CU8" s="510"/>
      <c r="CV8" s="510"/>
      <c r="CW8" s="510"/>
      <c r="CX8" s="510"/>
      <c r="CY8" s="510"/>
      <c r="CZ8" s="510"/>
      <c r="DA8" s="511"/>
      <c r="DB8" s="509">
        <v>0.78</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170113</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-381347</v>
      </c>
      <c r="BO9" s="470"/>
      <c r="BP9" s="470"/>
      <c r="BQ9" s="470"/>
      <c r="BR9" s="470"/>
      <c r="BS9" s="470"/>
      <c r="BT9" s="470"/>
      <c r="BU9" s="471"/>
      <c r="BV9" s="469">
        <v>-125854</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13.8</v>
      </c>
      <c r="CU9" s="467"/>
      <c r="CV9" s="467"/>
      <c r="CW9" s="467"/>
      <c r="CX9" s="467"/>
      <c r="CY9" s="467"/>
      <c r="CZ9" s="467"/>
      <c r="DA9" s="468"/>
      <c r="DB9" s="466">
        <v>14.4</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172737</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1070880</v>
      </c>
      <c r="BO10" s="470"/>
      <c r="BP10" s="470"/>
      <c r="BQ10" s="470"/>
      <c r="BR10" s="470"/>
      <c r="BS10" s="470"/>
      <c r="BT10" s="470"/>
      <c r="BU10" s="471"/>
      <c r="BV10" s="469">
        <v>879143</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118</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170205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1022210</v>
      </c>
      <c r="BO12" s="470"/>
      <c r="BP12" s="470"/>
      <c r="BQ12" s="470"/>
      <c r="BR12" s="470"/>
      <c r="BS12" s="470"/>
      <c r="BT12" s="470"/>
      <c r="BU12" s="471"/>
      <c r="BV12" s="469">
        <v>952247</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135</v>
      </c>
      <c r="N13" s="561"/>
      <c r="O13" s="561"/>
      <c r="P13" s="561"/>
      <c r="Q13" s="562"/>
      <c r="R13" s="553">
        <v>169384</v>
      </c>
      <c r="S13" s="554"/>
      <c r="T13" s="554"/>
      <c r="U13" s="554"/>
      <c r="V13" s="555"/>
      <c r="W13" s="485" t="s">
        <v>136</v>
      </c>
      <c r="X13" s="486"/>
      <c r="Y13" s="486"/>
      <c r="Z13" s="486"/>
      <c r="AA13" s="486"/>
      <c r="AB13" s="476"/>
      <c r="AC13" s="520">
        <v>1273</v>
      </c>
      <c r="AD13" s="521"/>
      <c r="AE13" s="521"/>
      <c r="AF13" s="521"/>
      <c r="AG13" s="563"/>
      <c r="AH13" s="520">
        <v>1231</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-332677</v>
      </c>
      <c r="BO13" s="470"/>
      <c r="BP13" s="470"/>
      <c r="BQ13" s="470"/>
      <c r="BR13" s="470"/>
      <c r="BS13" s="470"/>
      <c r="BT13" s="470"/>
      <c r="BU13" s="471"/>
      <c r="BV13" s="469">
        <v>-198958</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141</v>
      </c>
      <c r="M14" s="551"/>
      <c r="N14" s="551"/>
      <c r="O14" s="551"/>
      <c r="P14" s="551"/>
      <c r="Q14" s="552"/>
      <c r="R14" s="553">
        <v>171242</v>
      </c>
      <c r="S14" s="554"/>
      <c r="T14" s="554"/>
      <c r="U14" s="554"/>
      <c r="V14" s="555"/>
      <c r="W14" s="459"/>
      <c r="X14" s="460"/>
      <c r="Y14" s="460"/>
      <c r="Z14" s="460"/>
      <c r="AA14" s="460"/>
      <c r="AB14" s="449"/>
      <c r="AC14" s="556">
        <v>1.8</v>
      </c>
      <c r="AD14" s="557"/>
      <c r="AE14" s="557"/>
      <c r="AF14" s="557"/>
      <c r="AG14" s="558"/>
      <c r="AH14" s="556">
        <v>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65.2</v>
      </c>
      <c r="CU14" s="568"/>
      <c r="CV14" s="568"/>
      <c r="CW14" s="568"/>
      <c r="CX14" s="568"/>
      <c r="CY14" s="568"/>
      <c r="CZ14" s="568"/>
      <c r="DA14" s="569"/>
      <c r="DB14" s="567">
        <v>64.099999999999994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135</v>
      </c>
      <c r="N15" s="561"/>
      <c r="O15" s="561"/>
      <c r="P15" s="561"/>
      <c r="Q15" s="562"/>
      <c r="R15" s="553">
        <v>170519</v>
      </c>
      <c r="S15" s="554"/>
      <c r="T15" s="554"/>
      <c r="U15" s="554"/>
      <c r="V15" s="555"/>
      <c r="W15" s="485" t="s">
        <v>143</v>
      </c>
      <c r="X15" s="486"/>
      <c r="Y15" s="486"/>
      <c r="Z15" s="486"/>
      <c r="AA15" s="486"/>
      <c r="AB15" s="476"/>
      <c r="AC15" s="520">
        <v>19105</v>
      </c>
      <c r="AD15" s="521"/>
      <c r="AE15" s="521"/>
      <c r="AF15" s="521"/>
      <c r="AG15" s="563"/>
      <c r="AH15" s="520">
        <v>19896</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25064568</v>
      </c>
      <c r="BO15" s="433"/>
      <c r="BP15" s="433"/>
      <c r="BQ15" s="433"/>
      <c r="BR15" s="433"/>
      <c r="BS15" s="433"/>
      <c r="BT15" s="433"/>
      <c r="BU15" s="434"/>
      <c r="BV15" s="432">
        <v>23534046</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26.8</v>
      </c>
      <c r="AD16" s="557"/>
      <c r="AE16" s="557"/>
      <c r="AF16" s="557"/>
      <c r="AG16" s="558"/>
      <c r="AH16" s="556">
        <v>26.8</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31394011</v>
      </c>
      <c r="BO16" s="470"/>
      <c r="BP16" s="470"/>
      <c r="BQ16" s="470"/>
      <c r="BR16" s="470"/>
      <c r="BS16" s="470"/>
      <c r="BT16" s="470"/>
      <c r="BU16" s="471"/>
      <c r="BV16" s="469">
        <v>30493090</v>
      </c>
      <c r="BW16" s="470"/>
      <c r="BX16" s="470"/>
      <c r="BY16" s="470"/>
      <c r="BZ16" s="470"/>
      <c r="CA16" s="470"/>
      <c r="CB16" s="470"/>
      <c r="CC16" s="471"/>
      <c r="CD16" s="201"/>
      <c r="CE16" s="579" t="s">
        <v>149</v>
      </c>
      <c r="CF16" s="579"/>
      <c r="CG16" s="579"/>
      <c r="CH16" s="579"/>
      <c r="CI16" s="579"/>
      <c r="CJ16" s="579"/>
      <c r="CK16" s="579"/>
      <c r="CL16" s="579"/>
      <c r="CM16" s="579"/>
      <c r="CN16" s="579"/>
      <c r="CO16" s="579"/>
      <c r="CP16" s="579"/>
      <c r="CQ16" s="579"/>
      <c r="CR16" s="579"/>
      <c r="CS16" s="580"/>
      <c r="CT16" s="466">
        <v>2.8</v>
      </c>
      <c r="CU16" s="467"/>
      <c r="CV16" s="467"/>
      <c r="CW16" s="467"/>
      <c r="CX16" s="467"/>
      <c r="CY16" s="467"/>
      <c r="CZ16" s="467"/>
      <c r="DA16" s="468"/>
      <c r="DB16" s="466">
        <v>14.2</v>
      </c>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50802</v>
      </c>
      <c r="AD17" s="521"/>
      <c r="AE17" s="521"/>
      <c r="AF17" s="521"/>
      <c r="AG17" s="563"/>
      <c r="AH17" s="520">
        <v>53213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31822798</v>
      </c>
      <c r="BO17" s="470"/>
      <c r="BP17" s="470"/>
      <c r="BQ17" s="470"/>
      <c r="BR17" s="470"/>
      <c r="BS17" s="470"/>
      <c r="BT17" s="470"/>
      <c r="BU17" s="471"/>
      <c r="BV17" s="469">
        <v>30036248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154</v>
      </c>
      <c r="C18" s="512"/>
      <c r="D18" s="512"/>
      <c r="E18" s="584"/>
      <c r="F18" s="584"/>
      <c r="G18" s="584"/>
      <c r="H18" s="584"/>
      <c r="I18" s="584"/>
      <c r="J18" s="584"/>
      <c r="K18" s="584"/>
      <c r="L18" s="585">
        <v>561.57000000000005</v>
      </c>
      <c r="M18" s="585"/>
      <c r="N18" s="585"/>
      <c r="O18" s="585"/>
      <c r="P18" s="585"/>
      <c r="Q18" s="585"/>
      <c r="R18" s="586"/>
      <c r="S18" s="586"/>
      <c r="T18" s="586"/>
      <c r="U18" s="586"/>
      <c r="V18" s="587"/>
      <c r="W18" s="487"/>
      <c r="X18" s="488"/>
      <c r="Y18" s="488"/>
      <c r="Z18" s="488"/>
      <c r="AA18" s="488"/>
      <c r="AB18" s="479"/>
      <c r="AC18" s="588">
        <v>71.400000000000006</v>
      </c>
      <c r="AD18" s="589"/>
      <c r="AE18" s="589"/>
      <c r="AF18" s="589"/>
      <c r="AG18" s="590"/>
      <c r="AH18" s="588">
        <v>71.599999999999994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35912421</v>
      </c>
      <c r="BO18" s="470"/>
      <c r="BP18" s="470"/>
      <c r="BQ18" s="470"/>
      <c r="BR18" s="470"/>
      <c r="BS18" s="470"/>
      <c r="BT18" s="470"/>
      <c r="BU18" s="471"/>
      <c r="BV18" s="469">
        <v>36390002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156</v>
      </c>
      <c r="C19" s="512"/>
      <c r="D19" s="512"/>
      <c r="E19" s="584"/>
      <c r="F19" s="584"/>
      <c r="G19" s="584"/>
      <c r="H19" s="584"/>
      <c r="I19" s="584"/>
      <c r="J19" s="584"/>
      <c r="K19" s="584"/>
      <c r="L19" s="592">
        <v>303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47988085</v>
      </c>
      <c r="BO19" s="470"/>
      <c r="BP19" s="470"/>
      <c r="BQ19" s="470"/>
      <c r="BR19" s="470"/>
      <c r="BS19" s="470"/>
      <c r="BT19" s="470"/>
      <c r="BU19" s="471"/>
      <c r="BV19" s="469">
        <v>46842691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158</v>
      </c>
      <c r="C20" s="512"/>
      <c r="D20" s="512"/>
      <c r="E20" s="584"/>
      <c r="F20" s="584"/>
      <c r="G20" s="584"/>
      <c r="H20" s="584"/>
      <c r="I20" s="584"/>
      <c r="J20" s="584"/>
      <c r="K20" s="584"/>
      <c r="L20" s="592">
        <v>80130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91068772</v>
      </c>
      <c r="BO23" s="470"/>
      <c r="BP23" s="470"/>
      <c r="BQ23" s="470"/>
      <c r="BR23" s="470"/>
      <c r="BS23" s="470"/>
      <c r="BT23" s="470"/>
      <c r="BU23" s="471"/>
      <c r="BV23" s="469">
        <v>87492117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167</v>
      </c>
      <c r="F24" s="499"/>
      <c r="G24" s="499"/>
      <c r="H24" s="499"/>
      <c r="I24" s="499"/>
      <c r="J24" s="499"/>
      <c r="K24" s="500"/>
      <c r="L24" s="520">
        <v>1</v>
      </c>
      <c r="M24" s="521"/>
      <c r="N24" s="521"/>
      <c r="O24" s="521"/>
      <c r="P24" s="563"/>
      <c r="Q24" s="520">
        <v>9800</v>
      </c>
      <c r="R24" s="521"/>
      <c r="S24" s="521"/>
      <c r="T24" s="521"/>
      <c r="U24" s="521"/>
      <c r="V24" s="563"/>
      <c r="W24" s="622"/>
      <c r="X24" s="610"/>
      <c r="Y24" s="611"/>
      <c r="Z24" s="519" t="s">
        <v>168</v>
      </c>
      <c r="AA24" s="499"/>
      <c r="AB24" s="499"/>
      <c r="AC24" s="499"/>
      <c r="AD24" s="499"/>
      <c r="AE24" s="499"/>
      <c r="AF24" s="499"/>
      <c r="AG24" s="500"/>
      <c r="AH24" s="520">
        <v>1148</v>
      </c>
      <c r="AI24" s="521"/>
      <c r="AJ24" s="521"/>
      <c r="AK24" s="521"/>
      <c r="AL24" s="563"/>
      <c r="AM24" s="520">
        <v>3387748</v>
      </c>
      <c r="AN24" s="521"/>
      <c r="AO24" s="521"/>
      <c r="AP24" s="521"/>
      <c r="AQ24" s="521"/>
      <c r="AR24" s="563"/>
      <c r="AS24" s="520">
        <v>2951</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74673735</v>
      </c>
      <c r="BO24" s="470"/>
      <c r="BP24" s="470"/>
      <c r="BQ24" s="470"/>
      <c r="BR24" s="470"/>
      <c r="BS24" s="470"/>
      <c r="BT24" s="470"/>
      <c r="BU24" s="471"/>
      <c r="BV24" s="469">
        <v>73174364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170</v>
      </c>
      <c r="F25" s="499"/>
      <c r="G25" s="499"/>
      <c r="H25" s="499"/>
      <c r="I25" s="499"/>
      <c r="J25" s="499"/>
      <c r="K25" s="500"/>
      <c r="L25" s="520">
        <v>2</v>
      </c>
      <c r="M25" s="521"/>
      <c r="N25" s="521"/>
      <c r="O25" s="521"/>
      <c r="P25" s="563"/>
      <c r="Q25" s="520">
        <v>8000</v>
      </c>
      <c r="R25" s="521"/>
      <c r="S25" s="521"/>
      <c r="T25" s="521"/>
      <c r="U25" s="521"/>
      <c r="V25" s="563"/>
      <c r="W25" s="622"/>
      <c r="X25" s="610"/>
      <c r="Y25" s="611"/>
      <c r="Z25" s="519" t="s">
        <v>171</v>
      </c>
      <c r="AA25" s="499"/>
      <c r="AB25" s="499"/>
      <c r="AC25" s="499"/>
      <c r="AD25" s="499"/>
      <c r="AE25" s="499"/>
      <c r="AF25" s="499"/>
      <c r="AG25" s="500"/>
      <c r="AH25" s="520">
        <v>246</v>
      </c>
      <c r="AI25" s="521"/>
      <c r="AJ25" s="521"/>
      <c r="AK25" s="521"/>
      <c r="AL25" s="563"/>
      <c r="AM25" s="520">
        <v>683634</v>
      </c>
      <c r="AN25" s="521"/>
      <c r="AO25" s="521"/>
      <c r="AP25" s="521"/>
      <c r="AQ25" s="521"/>
      <c r="AR25" s="563"/>
      <c r="AS25" s="520">
        <v>2779</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11755420</v>
      </c>
      <c r="BO25" s="433"/>
      <c r="BP25" s="433"/>
      <c r="BQ25" s="433"/>
      <c r="BR25" s="433"/>
      <c r="BS25" s="433"/>
      <c r="BT25" s="433"/>
      <c r="BU25" s="434"/>
      <c r="BV25" s="432">
        <v>5315856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173</v>
      </c>
      <c r="F26" s="499"/>
      <c r="G26" s="499"/>
      <c r="H26" s="499"/>
      <c r="I26" s="499"/>
      <c r="J26" s="499"/>
      <c r="K26" s="500"/>
      <c r="L26" s="520">
        <v>1</v>
      </c>
      <c r="M26" s="521"/>
      <c r="N26" s="521"/>
      <c r="O26" s="521"/>
      <c r="P26" s="563"/>
      <c r="Q26" s="520">
        <v>6800</v>
      </c>
      <c r="R26" s="521"/>
      <c r="S26" s="521"/>
      <c r="T26" s="521"/>
      <c r="U26" s="521"/>
      <c r="V26" s="563"/>
      <c r="W26" s="622"/>
      <c r="X26" s="610"/>
      <c r="Y26" s="611"/>
      <c r="Z26" s="519" t="s">
        <v>174</v>
      </c>
      <c r="AA26" s="632"/>
      <c r="AB26" s="632"/>
      <c r="AC26" s="632"/>
      <c r="AD26" s="632"/>
      <c r="AE26" s="632"/>
      <c r="AF26" s="632"/>
      <c r="AG26" s="633"/>
      <c r="AH26" s="520">
        <v>53</v>
      </c>
      <c r="AI26" s="521"/>
      <c r="AJ26" s="521"/>
      <c r="AK26" s="521"/>
      <c r="AL26" s="563"/>
      <c r="AM26" s="520">
        <v>179511</v>
      </c>
      <c r="AN26" s="521"/>
      <c r="AO26" s="521"/>
      <c r="AP26" s="521"/>
      <c r="AQ26" s="521"/>
      <c r="AR26" s="563"/>
      <c r="AS26" s="520">
        <v>3387</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177</v>
      </c>
      <c r="F27" s="499"/>
      <c r="G27" s="499"/>
      <c r="H27" s="499"/>
      <c r="I27" s="499"/>
      <c r="J27" s="499"/>
      <c r="K27" s="500"/>
      <c r="L27" s="520">
        <v>1</v>
      </c>
      <c r="M27" s="521"/>
      <c r="N27" s="521"/>
      <c r="O27" s="521"/>
      <c r="P27" s="563"/>
      <c r="Q27" s="520">
        <v>5200</v>
      </c>
      <c r="R27" s="521"/>
      <c r="S27" s="521"/>
      <c r="T27" s="521"/>
      <c r="U27" s="521"/>
      <c r="V27" s="563"/>
      <c r="W27" s="622"/>
      <c r="X27" s="610"/>
      <c r="Y27" s="611"/>
      <c r="Z27" s="519" t="s">
        <v>178</v>
      </c>
      <c r="AA27" s="499"/>
      <c r="AB27" s="499"/>
      <c r="AC27" s="499"/>
      <c r="AD27" s="499"/>
      <c r="AE27" s="499"/>
      <c r="AF27" s="499"/>
      <c r="AG27" s="500"/>
      <c r="AH27" s="520">
        <v>7</v>
      </c>
      <c r="AI27" s="521"/>
      <c r="AJ27" s="521"/>
      <c r="AK27" s="521"/>
      <c r="AL27" s="563"/>
      <c r="AM27" s="520">
        <v>26439</v>
      </c>
      <c r="AN27" s="521"/>
      <c r="AO27" s="521"/>
      <c r="AP27" s="521"/>
      <c r="AQ27" s="521"/>
      <c r="AR27" s="563"/>
      <c r="AS27" s="520">
        <v>3777</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180</v>
      </c>
      <c r="F28" s="499"/>
      <c r="G28" s="499"/>
      <c r="H28" s="499"/>
      <c r="I28" s="499"/>
      <c r="J28" s="499"/>
      <c r="K28" s="500"/>
      <c r="L28" s="520">
        <v>1</v>
      </c>
      <c r="M28" s="521"/>
      <c r="N28" s="521"/>
      <c r="O28" s="521"/>
      <c r="P28" s="563"/>
      <c r="Q28" s="520">
        <v>4800</v>
      </c>
      <c r="R28" s="521"/>
      <c r="S28" s="521"/>
      <c r="T28" s="521"/>
      <c r="U28" s="521"/>
      <c r="V28" s="563"/>
      <c r="W28" s="622"/>
      <c r="X28" s="610"/>
      <c r="Y28" s="611"/>
      <c r="Z28" s="519" t="s">
        <v>181</v>
      </c>
      <c r="AA28" s="499"/>
      <c r="AB28" s="499"/>
      <c r="AC28" s="499"/>
      <c r="AD28" s="499"/>
      <c r="AE28" s="499"/>
      <c r="AF28" s="499"/>
      <c r="AG28" s="500"/>
      <c r="AH28" s="520" t="s">
        <v>127</v>
      </c>
      <c r="AI28" s="521"/>
      <c r="AJ28" s="521"/>
      <c r="AK28" s="521"/>
      <c r="AL28" s="563"/>
      <c r="AM28" s="520" t="s">
        <v>127</v>
      </c>
      <c r="AN28" s="521"/>
      <c r="AO28" s="521"/>
      <c r="AP28" s="521"/>
      <c r="AQ28" s="521"/>
      <c r="AR28" s="563"/>
      <c r="AS28" s="520" t="s">
        <v>127</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3564428</v>
      </c>
      <c r="BO28" s="433"/>
      <c r="BP28" s="433"/>
      <c r="BQ28" s="433"/>
      <c r="BR28" s="433"/>
      <c r="BS28" s="433"/>
      <c r="BT28" s="433"/>
      <c r="BU28" s="434"/>
      <c r="BV28" s="432">
        <v>3515758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183</v>
      </c>
      <c r="F29" s="499"/>
      <c r="G29" s="499"/>
      <c r="H29" s="499"/>
      <c r="I29" s="499"/>
      <c r="J29" s="499"/>
      <c r="K29" s="500"/>
      <c r="L29" s="520">
        <v>28</v>
      </c>
      <c r="M29" s="521"/>
      <c r="N29" s="521"/>
      <c r="O29" s="521"/>
      <c r="P29" s="563"/>
      <c r="Q29" s="520">
        <v>4400</v>
      </c>
      <c r="R29" s="521"/>
      <c r="S29" s="521"/>
      <c r="T29" s="521"/>
      <c r="U29" s="521"/>
      <c r="V29" s="563"/>
      <c r="W29" s="623"/>
      <c r="X29" s="624"/>
      <c r="Y29" s="625"/>
      <c r="Z29" s="519" t="s">
        <v>184</v>
      </c>
      <c r="AA29" s="499"/>
      <c r="AB29" s="499"/>
      <c r="AC29" s="499"/>
      <c r="AD29" s="499"/>
      <c r="AE29" s="499"/>
      <c r="AF29" s="499"/>
      <c r="AG29" s="500"/>
      <c r="AH29" s="520">
        <v>1155</v>
      </c>
      <c r="AI29" s="521"/>
      <c r="AJ29" s="521"/>
      <c r="AK29" s="521"/>
      <c r="AL29" s="563"/>
      <c r="AM29" s="520">
        <v>3414187</v>
      </c>
      <c r="AN29" s="521"/>
      <c r="AO29" s="521"/>
      <c r="AP29" s="521"/>
      <c r="AQ29" s="521"/>
      <c r="AR29" s="563"/>
      <c r="AS29" s="520">
        <v>2956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2188876</v>
      </c>
      <c r="BO29" s="470"/>
      <c r="BP29" s="470"/>
      <c r="BQ29" s="470"/>
      <c r="BR29" s="470"/>
      <c r="BS29" s="470"/>
      <c r="BT29" s="470"/>
      <c r="BU29" s="471"/>
      <c r="BV29" s="469">
        <v>2084868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4481971</v>
      </c>
      <c r="BO30" s="646"/>
      <c r="BP30" s="646"/>
      <c r="BQ30" s="646"/>
      <c r="BR30" s="646"/>
      <c r="BS30" s="646"/>
      <c r="BT30" s="646"/>
      <c r="BU30" s="647"/>
      <c r="BV30" s="645">
        <v>4463311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苫小牧港管理組合（一般会計）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（一財）ハスカッププラザ</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苫小牧港管理組合（港湾整備特別会計）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（一財）苫小牧市勤労者共済センター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市立病院事業会計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f t="shared" si="3"/>
        <v>13</v>
      </c>
      <c r="CP36" s="658"/>
      <c r="CQ36" s="659" t="str">
        <f>IF('各会計、関係団体の財政状況及び健全化判断比率'!BS9="","",'各会計、関係団体の財政状況及び健全化判断比率'!BS9)</f>
        <v>苫小牧ガス（株）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8</v>
      </c>
      <c r="AN37" s="658"/>
      <c r="AO37" s="659" t="str">
        <f>IF('各会計、関係団体の財政状況及び健全化判断比率'!B34="","",'各会計、関係団体の財政状況及び健全化判断比率'!B34)</f>
        <v>公設地方卸売市場事業会計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14</v>
      </c>
      <c r="CP37" s="658"/>
      <c r="CQ37" s="659" t="str">
        <f>IF('各会計、関係団体の財政状況及び健全化判断比率'!BS10="","",'各会計、関係団体の財政状況及び健全化判断比率'!BS10)</f>
        <v>（株）苫小牧オートリゾート</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15</v>
      </c>
      <c r="CP38" s="658"/>
      <c r="CQ38" s="659" t="str">
        <f>IF('各会計、関係団体の財政状況及び健全化判断比率'!BS11="","",'各会計、関係団体の財政状況及び健全化判断比率'!BS11)</f>
        <v>（公財）苫小牧市スポーツ協会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16</v>
      </c>
      <c r="CP39" s="658"/>
      <c r="CQ39" s="659" t="str">
        <f>IF('各会計、関係団体の財政状況及び健全化判断比率'!BS12="","",'各会計、関係団体の財政状況及び健全化判断比率'!BS12)</f>
        <v>（公財）道央産業振興財団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17</v>
      </c>
      <c r="CP40" s="658"/>
      <c r="CQ40" s="659" t="str">
        <f>IF('各会計、関係団体の財政状況及び健全化判断比率'!BS13="","",'各会計、関係団体の財政状況及び健全化判断比率'!BS13)</f>
        <v>（公財）新千歳空港周辺環境整備財団</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y1srDgmsaTavV1mw/m9JbyyxZmjT1FcYpkWp1isV3y/Vn0pIu19UNQb5J0caf7hJ+6gx7pW/KSjpWNM1ljP8LA==" saltValue="dOd0k9ULyh7USCtHlNXS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0" t="s">
        <v>566</v>
      </c>
      <c r="D34" s="1250"/>
      <c r="E34" s="1251"/>
      <c r="F34" s="32" t="s">
        <v>567</v>
      </c>
      <c r="G34" s="33" t="s">
        <v>568</v>
      </c>
      <c r="H34" s="33" t="s">
        <v>569</v>
      </c>
      <c r="I34" s="33" t="s">
        <v>570</v>
      </c>
      <c r="J34" s="34" t="s">
        <v>571</v>
      </c>
      <c r="K34" s="22"/>
      <c r="L34" s="22"/>
      <c r="M34" s="22"/>
      <c r="N34" s="22"/>
      <c r="O34" s="22"/>
      <c r="P34" s="22"/>
    </row>
    <row r="35" spans="1:16" ht="39" customHeight="1">
      <c r="A35" s="22"/>
      <c r="B35" s="35"/>
      <c r="C35" s="1244" t="s">
        <v>572</v>
      </c>
      <c r="D35" s="1245"/>
      <c r="E35" s="1246"/>
      <c r="F35" s="36">
        <v>4.54</v>
      </c>
      <c r="G35" s="37">
        <v>4.24</v>
      </c>
      <c r="H35" s="37">
        <v>4.49</v>
      </c>
      <c r="I35" s="37">
        <v>4.28</v>
      </c>
      <c r="J35" s="38">
        <v>4.28</v>
      </c>
      <c r="K35" s="22"/>
      <c r="L35" s="22"/>
      <c r="M35" s="22"/>
      <c r="N35" s="22"/>
      <c r="O35" s="22"/>
      <c r="P35" s="22"/>
    </row>
    <row r="36" spans="1:16" ht="39" customHeight="1">
      <c r="A36" s="22"/>
      <c r="B36" s="35"/>
      <c r="C36" s="1244" t="s">
        <v>573</v>
      </c>
      <c r="D36" s="1245"/>
      <c r="E36" s="1246"/>
      <c r="F36" s="36">
        <v>2.2599999999999998</v>
      </c>
      <c r="G36" s="37">
        <v>2.84</v>
      </c>
      <c r="H36" s="37">
        <v>3.47</v>
      </c>
      <c r="I36" s="37">
        <v>3.64</v>
      </c>
      <c r="J36" s="38">
        <v>3.72</v>
      </c>
      <c r="K36" s="22"/>
      <c r="L36" s="22"/>
      <c r="M36" s="22"/>
      <c r="N36" s="22"/>
      <c r="O36" s="22"/>
      <c r="P36" s="22"/>
    </row>
    <row r="37" spans="1:16" ht="39" customHeight="1">
      <c r="A37" s="22"/>
      <c r="B37" s="35"/>
      <c r="C37" s="1244" t="s">
        <v>574</v>
      </c>
      <c r="D37" s="1245"/>
      <c r="E37" s="1246"/>
      <c r="F37" s="36">
        <v>3.04</v>
      </c>
      <c r="G37" s="37">
        <v>3.93</v>
      </c>
      <c r="H37" s="37">
        <v>4.2300000000000004</v>
      </c>
      <c r="I37" s="37">
        <v>3.92</v>
      </c>
      <c r="J37" s="38">
        <v>2.88</v>
      </c>
      <c r="K37" s="22"/>
      <c r="L37" s="22"/>
      <c r="M37" s="22"/>
      <c r="N37" s="22"/>
      <c r="O37" s="22"/>
      <c r="P37" s="22"/>
    </row>
    <row r="38" spans="1:16" ht="39" customHeight="1">
      <c r="A38" s="22"/>
      <c r="B38" s="35"/>
      <c r="C38" s="1244" t="s">
        <v>575</v>
      </c>
      <c r="D38" s="1245"/>
      <c r="E38" s="1246"/>
      <c r="F38" s="36">
        <v>1.29</v>
      </c>
      <c r="G38" s="37">
        <v>1.36</v>
      </c>
      <c r="H38" s="37">
        <v>1.4</v>
      </c>
      <c r="I38" s="37">
        <v>1.34</v>
      </c>
      <c r="J38" s="38">
        <v>1.17</v>
      </c>
      <c r="K38" s="22"/>
      <c r="L38" s="22"/>
      <c r="M38" s="22"/>
      <c r="N38" s="22"/>
      <c r="O38" s="22"/>
      <c r="P38" s="22"/>
    </row>
    <row r="39" spans="1:16" ht="39" customHeight="1">
      <c r="A39" s="22"/>
      <c r="B39" s="35"/>
      <c r="C39" s="1244" t="s">
        <v>576</v>
      </c>
      <c r="D39" s="1245"/>
      <c r="E39" s="1246"/>
      <c r="F39" s="36">
        <v>0.47</v>
      </c>
      <c r="G39" s="37">
        <v>0.54</v>
      </c>
      <c r="H39" s="37">
        <v>0.36</v>
      </c>
      <c r="I39" s="37">
        <v>0.3</v>
      </c>
      <c r="J39" s="38">
        <v>0.95</v>
      </c>
      <c r="K39" s="22"/>
      <c r="L39" s="22"/>
      <c r="M39" s="22"/>
      <c r="N39" s="22"/>
      <c r="O39" s="22"/>
      <c r="P39" s="22"/>
    </row>
    <row r="40" spans="1:16" ht="39" customHeight="1">
      <c r="A40" s="22"/>
      <c r="B40" s="35"/>
      <c r="C40" s="1244" t="s">
        <v>577</v>
      </c>
      <c r="D40" s="1245"/>
      <c r="E40" s="1246"/>
      <c r="F40" s="36">
        <v>1.1299999999999999</v>
      </c>
      <c r="G40" s="37">
        <v>1.32</v>
      </c>
      <c r="H40" s="37">
        <v>0.36</v>
      </c>
      <c r="I40" s="37">
        <v>0.2</v>
      </c>
      <c r="J40" s="38">
        <v>0.32</v>
      </c>
      <c r="K40" s="22"/>
      <c r="L40" s="22"/>
      <c r="M40" s="22"/>
      <c r="N40" s="22"/>
      <c r="O40" s="22"/>
      <c r="P40" s="22"/>
    </row>
    <row r="41" spans="1:16" ht="39" customHeight="1">
      <c r="A41" s="22"/>
      <c r="B41" s="35"/>
      <c r="C41" s="1244" t="s">
        <v>578</v>
      </c>
      <c r="D41" s="1245"/>
      <c r="E41" s="1246"/>
      <c r="F41" s="36">
        <v>0.15</v>
      </c>
      <c r="G41" s="37">
        <v>0.16</v>
      </c>
      <c r="H41" s="37">
        <v>0.18</v>
      </c>
      <c r="I41" s="37">
        <v>0.17</v>
      </c>
      <c r="J41" s="38">
        <v>0.18</v>
      </c>
      <c r="K41" s="22"/>
      <c r="L41" s="22"/>
      <c r="M41" s="22"/>
      <c r="N41" s="22"/>
      <c r="O41" s="22"/>
      <c r="P41" s="22"/>
    </row>
    <row r="42" spans="1:16" ht="39" customHeight="1">
      <c r="A42" s="22"/>
      <c r="B42" s="39"/>
      <c r="C42" s="1244" t="s">
        <v>579</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580</v>
      </c>
      <c r="D43" s="1248"/>
      <c r="E43" s="1249"/>
      <c r="F43" s="41">
        <v>0</v>
      </c>
      <c r="G43" s="42">
        <v>0</v>
      </c>
      <c r="H43" s="42">
        <v>0</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FpbuXdtp9bfNPzxex6eM7ld896YLbJbIpo5I6IMsUI3PzIGFu8j4aM0L4tJQYRAkFFNybTF3u22QasZA09VQQ==" saltValue="RDrnbD/6kdg5ILtX1rvF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52" t="s">
        <v>11</v>
      </c>
      <c r="C45" s="1253"/>
      <c r="D45" s="58"/>
      <c r="E45" s="1258" t="s">
        <v>12</v>
      </c>
      <c r="F45" s="1258"/>
      <c r="G45" s="1258"/>
      <c r="H45" s="1258"/>
      <c r="I45" s="1258"/>
      <c r="J45" s="1259"/>
      <c r="K45" s="59">
        <v>7510</v>
      </c>
      <c r="L45" s="60">
        <v>7430</v>
      </c>
      <c r="M45" s="60">
        <v>7340</v>
      </c>
      <c r="N45" s="60">
        <v>7207</v>
      </c>
      <c r="O45" s="61">
        <v>7196</v>
      </c>
      <c r="P45" s="48"/>
      <c r="Q45" s="48"/>
      <c r="R45" s="48"/>
      <c r="S45" s="48"/>
      <c r="T45" s="48"/>
      <c r="U45" s="48"/>
    </row>
    <row r="46" spans="1:21" ht="30.75" customHeight="1">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c r="A48" s="48"/>
      <c r="B48" s="1254"/>
      <c r="C48" s="1255"/>
      <c r="D48" s="62"/>
      <c r="E48" s="1260" t="s">
        <v>15</v>
      </c>
      <c r="F48" s="1260"/>
      <c r="G48" s="1260"/>
      <c r="H48" s="1260"/>
      <c r="I48" s="1260"/>
      <c r="J48" s="1261"/>
      <c r="K48" s="63">
        <v>1793</v>
      </c>
      <c r="L48" s="64">
        <v>1727</v>
      </c>
      <c r="M48" s="64">
        <v>1749</v>
      </c>
      <c r="N48" s="64">
        <v>1648</v>
      </c>
      <c r="O48" s="65">
        <v>1686</v>
      </c>
      <c r="P48" s="48"/>
      <c r="Q48" s="48"/>
      <c r="R48" s="48"/>
      <c r="S48" s="48"/>
      <c r="T48" s="48"/>
      <c r="U48" s="48"/>
    </row>
    <row r="49" spans="1:21" ht="30.75" customHeight="1">
      <c r="A49" s="48"/>
      <c r="B49" s="1254"/>
      <c r="C49" s="1255"/>
      <c r="D49" s="62"/>
      <c r="E49" s="1260" t="s">
        <v>16</v>
      </c>
      <c r="F49" s="1260"/>
      <c r="G49" s="1260"/>
      <c r="H49" s="1260"/>
      <c r="I49" s="1260"/>
      <c r="J49" s="1261"/>
      <c r="K49" s="63">
        <v>697</v>
      </c>
      <c r="L49" s="64">
        <v>643</v>
      </c>
      <c r="M49" s="64">
        <v>451</v>
      </c>
      <c r="N49" s="64">
        <v>396</v>
      </c>
      <c r="O49" s="65">
        <v>401</v>
      </c>
      <c r="P49" s="48"/>
      <c r="Q49" s="48"/>
      <c r="R49" s="48"/>
      <c r="S49" s="48"/>
      <c r="T49" s="48"/>
      <c r="U49" s="48"/>
    </row>
    <row r="50" spans="1:21" ht="30.75" customHeight="1">
      <c r="A50" s="48"/>
      <c r="B50" s="1254"/>
      <c r="C50" s="1255"/>
      <c r="D50" s="62"/>
      <c r="E50" s="1260" t="s">
        <v>17</v>
      </c>
      <c r="F50" s="1260"/>
      <c r="G50" s="1260"/>
      <c r="H50" s="1260"/>
      <c r="I50" s="1260"/>
      <c r="J50" s="1261"/>
      <c r="K50" s="63">
        <v>159</v>
      </c>
      <c r="L50" s="64">
        <v>153</v>
      </c>
      <c r="M50" s="64">
        <v>115</v>
      </c>
      <c r="N50" s="64">
        <v>136</v>
      </c>
      <c r="O50" s="65">
        <v>157</v>
      </c>
      <c r="P50" s="48"/>
      <c r="Q50" s="48"/>
      <c r="R50" s="48"/>
      <c r="S50" s="48"/>
      <c r="T50" s="48"/>
      <c r="U50" s="48"/>
    </row>
    <row r="51" spans="1:21" ht="30.75" customHeight="1">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c r="A52" s="48"/>
      <c r="B52" s="1262" t="s">
        <v>19</v>
      </c>
      <c r="C52" s="1263"/>
      <c r="D52" s="66"/>
      <c r="E52" s="1260" t="s">
        <v>20</v>
      </c>
      <c r="F52" s="1260"/>
      <c r="G52" s="1260"/>
      <c r="H52" s="1260"/>
      <c r="I52" s="1260"/>
      <c r="J52" s="1261"/>
      <c r="K52" s="63">
        <v>7770</v>
      </c>
      <c r="L52" s="64">
        <v>7534</v>
      </c>
      <c r="M52" s="64">
        <v>7379</v>
      </c>
      <c r="N52" s="64">
        <v>7163</v>
      </c>
      <c r="O52" s="65">
        <v>7191</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2389</v>
      </c>
      <c r="L53" s="69">
        <v>2419</v>
      </c>
      <c r="M53" s="69">
        <v>2276</v>
      </c>
      <c r="N53" s="69">
        <v>2224</v>
      </c>
      <c r="O53" s="70">
        <v>2249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JKsWYn1BRxZK2QcuWDXHFUdw3f0IN+C/4F4mzYLpYHh35pX3WSnnUeonRjo3+Ti3F0R16384lKrCaYQbD6eg==" saltValue="LfK5/D8jd2KPs/9nz+gD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78" t="s">
        <v>30</v>
      </c>
      <c r="C41" s="1279"/>
      <c r="D41" s="102"/>
      <c r="E41" s="1284" t="s">
        <v>31</v>
      </c>
      <c r="F41" s="1284"/>
      <c r="G41" s="1284"/>
      <c r="H41" s="1285"/>
      <c r="I41" s="103">
        <v>81870</v>
      </c>
      <c r="J41" s="104">
        <v>82579</v>
      </c>
      <c r="K41" s="104">
        <v>84838</v>
      </c>
      <c r="L41" s="104">
        <v>87492</v>
      </c>
      <c r="M41" s="105">
        <v>91069</v>
      </c>
    </row>
    <row r="42" spans="2:13" ht="27.75" customHeight="1">
      <c r="B42" s="1280"/>
      <c r="C42" s="1281"/>
      <c r="D42" s="106"/>
      <c r="E42" s="1286" t="s">
        <v>32</v>
      </c>
      <c r="F42" s="1286"/>
      <c r="G42" s="1286"/>
      <c r="H42" s="1287"/>
      <c r="I42" s="107">
        <v>1628</v>
      </c>
      <c r="J42" s="108">
        <v>1498</v>
      </c>
      <c r="K42" s="108">
        <v>2043</v>
      </c>
      <c r="L42" s="108">
        <v>2037</v>
      </c>
      <c r="M42" s="109">
        <v>1824</v>
      </c>
    </row>
    <row r="43" spans="2:13" ht="27.75" customHeight="1">
      <c r="B43" s="1280"/>
      <c r="C43" s="1281"/>
      <c r="D43" s="106"/>
      <c r="E43" s="1286" t="s">
        <v>33</v>
      </c>
      <c r="F43" s="1286"/>
      <c r="G43" s="1286"/>
      <c r="H43" s="1287"/>
      <c r="I43" s="107">
        <v>20304</v>
      </c>
      <c r="J43" s="108">
        <v>20281</v>
      </c>
      <c r="K43" s="108">
        <v>19963</v>
      </c>
      <c r="L43" s="108">
        <v>19360</v>
      </c>
      <c r="M43" s="109">
        <v>18540</v>
      </c>
    </row>
    <row r="44" spans="2:13" ht="27.75" customHeight="1">
      <c r="B44" s="1280"/>
      <c r="C44" s="1281"/>
      <c r="D44" s="106"/>
      <c r="E44" s="1286" t="s">
        <v>34</v>
      </c>
      <c r="F44" s="1286"/>
      <c r="G44" s="1286"/>
      <c r="H44" s="1287"/>
      <c r="I44" s="107">
        <v>6045</v>
      </c>
      <c r="J44" s="108">
        <v>5607</v>
      </c>
      <c r="K44" s="108">
        <v>5021</v>
      </c>
      <c r="L44" s="108">
        <v>4394</v>
      </c>
      <c r="M44" s="109">
        <v>4312</v>
      </c>
    </row>
    <row r="45" spans="2:13" ht="27.75" customHeight="1">
      <c r="B45" s="1280"/>
      <c r="C45" s="1281"/>
      <c r="D45" s="106"/>
      <c r="E45" s="1286" t="s">
        <v>35</v>
      </c>
      <c r="F45" s="1286"/>
      <c r="G45" s="1286"/>
      <c r="H45" s="1287"/>
      <c r="I45" s="107">
        <v>6796</v>
      </c>
      <c r="J45" s="108">
        <v>6540</v>
      </c>
      <c r="K45" s="108">
        <v>6424</v>
      </c>
      <c r="L45" s="108">
        <v>6237</v>
      </c>
      <c r="M45" s="109">
        <v>6319</v>
      </c>
    </row>
    <row r="46" spans="2:13" ht="27.75" customHeight="1">
      <c r="B46" s="1280"/>
      <c r="C46" s="1281"/>
      <c r="D46" s="110"/>
      <c r="E46" s="1286" t="s">
        <v>36</v>
      </c>
      <c r="F46" s="1286"/>
      <c r="G46" s="1286"/>
      <c r="H46" s="1287"/>
      <c r="I46" s="107" t="s">
        <v>518</v>
      </c>
      <c r="J46" s="108" t="s">
        <v>518</v>
      </c>
      <c r="K46" s="108" t="s">
        <v>518</v>
      </c>
      <c r="L46" s="108" t="s">
        <v>518</v>
      </c>
      <c r="M46" s="109" t="s">
        <v>518</v>
      </c>
    </row>
    <row r="47" spans="2:13" ht="27.75" customHeight="1">
      <c r="B47" s="1280"/>
      <c r="C47" s="1281"/>
      <c r="D47" s="111"/>
      <c r="E47" s="1288" t="s">
        <v>37</v>
      </c>
      <c r="F47" s="1289"/>
      <c r="G47" s="1289"/>
      <c r="H47" s="1290"/>
      <c r="I47" s="107" t="s">
        <v>518</v>
      </c>
      <c r="J47" s="108" t="s">
        <v>518</v>
      </c>
      <c r="K47" s="108" t="s">
        <v>518</v>
      </c>
      <c r="L47" s="108" t="s">
        <v>518</v>
      </c>
      <c r="M47" s="109" t="s">
        <v>518</v>
      </c>
    </row>
    <row r="48" spans="2:13" ht="27.75" customHeight="1">
      <c r="B48" s="1280"/>
      <c r="C48" s="1281"/>
      <c r="D48" s="106"/>
      <c r="E48" s="1286" t="s">
        <v>38</v>
      </c>
      <c r="F48" s="1286"/>
      <c r="G48" s="1286"/>
      <c r="H48" s="1287"/>
      <c r="I48" s="107" t="s">
        <v>518</v>
      </c>
      <c r="J48" s="108" t="s">
        <v>518</v>
      </c>
      <c r="K48" s="108" t="s">
        <v>518</v>
      </c>
      <c r="L48" s="108" t="s">
        <v>518</v>
      </c>
      <c r="M48" s="109" t="s">
        <v>518</v>
      </c>
    </row>
    <row r="49" spans="2:13" ht="27.75" customHeight="1">
      <c r="B49" s="1282"/>
      <c r="C49" s="1283"/>
      <c r="D49" s="106"/>
      <c r="E49" s="1286" t="s">
        <v>39</v>
      </c>
      <c r="F49" s="1286"/>
      <c r="G49" s="1286"/>
      <c r="H49" s="1287"/>
      <c r="I49" s="107" t="s">
        <v>518</v>
      </c>
      <c r="J49" s="108" t="s">
        <v>518</v>
      </c>
      <c r="K49" s="108" t="s">
        <v>518</v>
      </c>
      <c r="L49" s="108" t="s">
        <v>518</v>
      </c>
      <c r="M49" s="109" t="s">
        <v>518</v>
      </c>
    </row>
    <row r="50" spans="2:13" ht="27.75" customHeight="1">
      <c r="B50" s="1291" t="s">
        <v>40</v>
      </c>
      <c r="C50" s="1292"/>
      <c r="D50" s="112"/>
      <c r="E50" s="1286" t="s">
        <v>41</v>
      </c>
      <c r="F50" s="1286"/>
      <c r="G50" s="1286"/>
      <c r="H50" s="1287"/>
      <c r="I50" s="107">
        <v>9038</v>
      </c>
      <c r="J50" s="108">
        <v>10288</v>
      </c>
      <c r="K50" s="108">
        <v>11155</v>
      </c>
      <c r="L50" s="108">
        <v>11835</v>
      </c>
      <c r="M50" s="109">
        <v>12143</v>
      </c>
    </row>
    <row r="51" spans="2:13" ht="27.75" customHeight="1">
      <c r="B51" s="1280"/>
      <c r="C51" s="1281"/>
      <c r="D51" s="106"/>
      <c r="E51" s="1286" t="s">
        <v>42</v>
      </c>
      <c r="F51" s="1286"/>
      <c r="G51" s="1286"/>
      <c r="H51" s="1287"/>
      <c r="I51" s="107">
        <v>20821</v>
      </c>
      <c r="J51" s="108">
        <v>21593</v>
      </c>
      <c r="K51" s="108">
        <v>22496</v>
      </c>
      <c r="L51" s="108">
        <v>23460</v>
      </c>
      <c r="M51" s="109">
        <v>24414</v>
      </c>
    </row>
    <row r="52" spans="2:13" ht="27.75" customHeight="1">
      <c r="B52" s="1282"/>
      <c r="C52" s="1283"/>
      <c r="D52" s="106"/>
      <c r="E52" s="1286" t="s">
        <v>43</v>
      </c>
      <c r="F52" s="1286"/>
      <c r="G52" s="1286"/>
      <c r="H52" s="1287"/>
      <c r="I52" s="107">
        <v>61865</v>
      </c>
      <c r="J52" s="108">
        <v>62264</v>
      </c>
      <c r="K52" s="108">
        <v>62410</v>
      </c>
      <c r="L52" s="108">
        <v>62266</v>
      </c>
      <c r="M52" s="109">
        <v>62551</v>
      </c>
    </row>
    <row r="53" spans="2:13" ht="27.75" customHeight="1" thickBot="1">
      <c r="B53" s="1293" t="s">
        <v>44</v>
      </c>
      <c r="C53" s="1294"/>
      <c r="D53" s="113"/>
      <c r="E53" s="1295" t="s">
        <v>45</v>
      </c>
      <c r="F53" s="1295"/>
      <c r="G53" s="1295"/>
      <c r="H53" s="1296"/>
      <c r="I53" s="114">
        <v>24918</v>
      </c>
      <c r="J53" s="115">
        <v>22360</v>
      </c>
      <c r="K53" s="115">
        <v>22229</v>
      </c>
      <c r="L53" s="115">
        <v>21960</v>
      </c>
      <c r="M53" s="116">
        <v>22956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sZk5ZLZ8dJUjr7kw1jp/az5FYKnqjzwgAOa2OUVhu4BJPF03p/C3AUGG6Ah6pbBF8shmpxqs9ML6P/9tJtB0g==" saltValue="0CsjF2eBgZpGmexc70ut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5" t="s">
        <v>48</v>
      </c>
      <c r="D55" s="1305"/>
      <c r="E55" s="1306"/>
      <c r="F55" s="128">
        <v>3589</v>
      </c>
      <c r="G55" s="128">
        <v>3516</v>
      </c>
      <c r="H55" s="129">
        <v>3564</v>
      </c>
    </row>
    <row r="56" spans="2:8" ht="52.5" customHeight="1">
      <c r="B56" s="130"/>
      <c r="C56" s="1307" t="s">
        <v>49</v>
      </c>
      <c r="D56" s="1307"/>
      <c r="E56" s="1308"/>
      <c r="F56" s="131">
        <v>2188</v>
      </c>
      <c r="G56" s="131">
        <v>2085</v>
      </c>
      <c r="H56" s="132">
        <v>2189</v>
      </c>
    </row>
    <row r="57" spans="2:8" ht="53.25" customHeight="1">
      <c r="B57" s="130"/>
      <c r="C57" s="1309" t="s">
        <v>50</v>
      </c>
      <c r="D57" s="1309"/>
      <c r="E57" s="1310"/>
      <c r="F57" s="133">
        <v>3992</v>
      </c>
      <c r="G57" s="133">
        <v>4463</v>
      </c>
      <c r="H57" s="134">
        <v>4482</v>
      </c>
    </row>
    <row r="58" spans="2:8" ht="45.75" customHeight="1">
      <c r="B58" s="135"/>
      <c r="C58" s="1297" t="s">
        <v>613</v>
      </c>
      <c r="D58" s="1298"/>
      <c r="E58" s="1299"/>
      <c r="F58" s="136">
        <v>106</v>
      </c>
      <c r="G58" s="136">
        <v>195</v>
      </c>
      <c r="H58" s="137">
        <v>378</v>
      </c>
    </row>
    <row r="59" spans="2:8" ht="45.75" customHeight="1">
      <c r="B59" s="135"/>
      <c r="C59" s="1297" t="s">
        <v>614</v>
      </c>
      <c r="D59" s="1298"/>
      <c r="E59" s="1299"/>
      <c r="F59" s="136">
        <v>268</v>
      </c>
      <c r="G59" s="136">
        <v>321</v>
      </c>
      <c r="H59" s="137">
        <v>369</v>
      </c>
    </row>
    <row r="60" spans="2:8" ht="45.75" customHeight="1">
      <c r="B60" s="135"/>
      <c r="C60" s="1297" t="s">
        <v>616</v>
      </c>
      <c r="D60" s="1298"/>
      <c r="E60" s="1299"/>
      <c r="F60" s="136">
        <v>310</v>
      </c>
      <c r="G60" s="136">
        <v>253</v>
      </c>
      <c r="H60" s="137">
        <v>181</v>
      </c>
    </row>
    <row r="61" spans="2:8" ht="45.75" customHeight="1">
      <c r="B61" s="135"/>
      <c r="C61" s="1297" t="s">
        <v>615</v>
      </c>
      <c r="D61" s="1298"/>
      <c r="E61" s="1299"/>
      <c r="F61" s="136">
        <v>150</v>
      </c>
      <c r="G61" s="136">
        <v>151</v>
      </c>
      <c r="H61" s="137">
        <v>148</v>
      </c>
    </row>
    <row r="62" spans="2:8" ht="45.75" customHeight="1" thickBot="1">
      <c r="B62" s="138"/>
      <c r="C62" s="1300" t="s">
        <v>617</v>
      </c>
      <c r="D62" s="1301"/>
      <c r="E62" s="1302"/>
      <c r="F62" s="139">
        <v>0</v>
      </c>
      <c r="G62" s="139">
        <v>16</v>
      </c>
      <c r="H62" s="140">
        <v>49</v>
      </c>
    </row>
    <row r="63" spans="2:8" ht="52.5" customHeight="1" thickBot="1">
      <c r="B63" s="141"/>
      <c r="C63" s="1303" t="s">
        <v>51</v>
      </c>
      <c r="D63" s="1303"/>
      <c r="E63" s="1304"/>
      <c r="F63" s="142">
        <v>9770</v>
      </c>
      <c r="G63" s="142">
        <v>10064</v>
      </c>
      <c r="H63" s="143">
        <v>10235</v>
      </c>
    </row>
    <row r="64" spans="2:8" ht="15" customHeight="1"/>
  </sheetData>
  <sheetProtection algorithmName="SHA-512" hashValue="gFSMe8t6Ei1S5BiTEahduG2SgFVrXmSZfppFPmPGF4r5fk9Rpq/DBeVu6W75wGTkPFE/G+CrBekmkSlTe+jbbw==" saltValue="4P98qWN4zFZ6UgR4XcT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D85" sqref="AD85"/>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631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1" t="s">
        <v>630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622</v>
      </c>
    </row>
    <row r="50" spans="1:109" ht="13.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1" t="s">
        <v>559</v>
      </c>
      <c r="BQ50" s="1321"/>
      <c r="BR50" s="1321"/>
      <c r="BS50" s="1321"/>
      <c r="BT50" s="1321"/>
      <c r="BU50" s="1321"/>
      <c r="BV50" s="1321"/>
      <c r="BW50" s="1321"/>
      <c r="BX50" s="1321" t="s">
        <v>560</v>
      </c>
      <c r="BY50" s="1321"/>
      <c r="BZ50" s="1321"/>
      <c r="CA50" s="1321"/>
      <c r="CB50" s="1321"/>
      <c r="CC50" s="1321"/>
      <c r="CD50" s="1321"/>
      <c r="CE50" s="1321"/>
      <c r="CF50" s="1321" t="s">
        <v>561</v>
      </c>
      <c r="CG50" s="1321"/>
      <c r="CH50" s="1321"/>
      <c r="CI50" s="1321"/>
      <c r="CJ50" s="1321"/>
      <c r="CK50" s="1321"/>
      <c r="CL50" s="1321"/>
      <c r="CM50" s="1321"/>
      <c r="CN50" s="1321" t="s">
        <v>562</v>
      </c>
      <c r="CO50" s="1321"/>
      <c r="CP50" s="1321"/>
      <c r="CQ50" s="1321"/>
      <c r="CR50" s="1321"/>
      <c r="CS50" s="1321"/>
      <c r="CT50" s="1321"/>
      <c r="CU50" s="1321"/>
      <c r="CV50" s="1321" t="s">
        <v>563</v>
      </c>
      <c r="CW50" s="1321"/>
      <c r="CX50" s="1321"/>
      <c r="CY50" s="1321"/>
      <c r="CZ50" s="1321"/>
      <c r="DA50" s="1321"/>
      <c r="DB50" s="1321"/>
      <c r="DC50" s="1321"/>
    </row>
    <row r="51" spans="1:109" ht="13.5" customHeight="1">
      <c r="B51" s="389"/>
      <c r="G51" s="1326"/>
      <c r="H51" s="1326"/>
      <c r="I51" s="1329"/>
      <c r="J51" s="1329"/>
      <c r="K51" s="1327"/>
      <c r="L51" s="1327"/>
      <c r="M51" s="1327"/>
      <c r="N51" s="1327"/>
      <c r="AM51" s="396"/>
      <c r="AN51" s="1328" t="s">
        <v>621</v>
      </c>
      <c r="AO51" s="1328"/>
      <c r="AP51" s="1328"/>
      <c r="AQ51" s="1328"/>
      <c r="AR51" s="1328"/>
      <c r="AS51" s="1328"/>
      <c r="AT51" s="1328"/>
      <c r="AU51" s="1328"/>
      <c r="AV51" s="1328"/>
      <c r="AW51" s="1328"/>
      <c r="AX51" s="1328"/>
      <c r="AY51" s="1328"/>
      <c r="AZ51" s="1328"/>
      <c r="BA51" s="1328"/>
      <c r="BB51" s="1328" t="s">
        <v>619</v>
      </c>
      <c r="BC51" s="1328"/>
      <c r="BD51" s="1328"/>
      <c r="BE51" s="1328"/>
      <c r="BF51" s="1328"/>
      <c r="BG51" s="1328"/>
      <c r="BH51" s="1328"/>
      <c r="BI51" s="1328"/>
      <c r="BJ51" s="1328"/>
      <c r="BK51" s="1328"/>
      <c r="BL51" s="1328"/>
      <c r="BM51" s="1328"/>
      <c r="BN51" s="1328"/>
      <c r="BO51" s="1328"/>
      <c r="BP51" s="1320">
        <v>73.7</v>
      </c>
      <c r="BQ51" s="1320"/>
      <c r="BR51" s="1320"/>
      <c r="BS51" s="1320"/>
      <c r="BT51" s="1320"/>
      <c r="BU51" s="1320"/>
      <c r="BV51" s="1320"/>
      <c r="BW51" s="1320"/>
      <c r="BX51" s="1320">
        <v>66</v>
      </c>
      <c r="BY51" s="1320"/>
      <c r="BZ51" s="1320"/>
      <c r="CA51" s="1320"/>
      <c r="CB51" s="1320"/>
      <c r="CC51" s="1320"/>
      <c r="CD51" s="1320"/>
      <c r="CE51" s="1320"/>
      <c r="CF51" s="1320">
        <v>65.099999999999994</v>
      </c>
      <c r="CG51" s="1320"/>
      <c r="CH51" s="1320"/>
      <c r="CI51" s="1320"/>
      <c r="CJ51" s="1320"/>
      <c r="CK51" s="1320"/>
      <c r="CL51" s="1320"/>
      <c r="CM51" s="1320"/>
      <c r="CN51" s="1320">
        <v>64.099999999999994</v>
      </c>
      <c r="CO51" s="1320"/>
      <c r="CP51" s="1320"/>
      <c r="CQ51" s="1320"/>
      <c r="CR51" s="1320"/>
      <c r="CS51" s="1320"/>
      <c r="CT51" s="1320"/>
      <c r="CU51" s="1320"/>
      <c r="CV51" s="1320">
        <v>65.2</v>
      </c>
      <c r="CW51" s="1320"/>
      <c r="CX51" s="1320"/>
      <c r="CY51" s="1320"/>
      <c r="CZ51" s="1320"/>
      <c r="DA51" s="1320"/>
      <c r="DB51" s="1320"/>
      <c r="DC51" s="1320"/>
    </row>
    <row r="52" spans="1:109" ht="13.5">
      <c r="B52" s="389"/>
      <c r="G52" s="1326"/>
      <c r="H52" s="1326"/>
      <c r="I52" s="1329"/>
      <c r="J52" s="1329"/>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c r="A53" s="404"/>
      <c r="B53" s="389"/>
      <c r="G53" s="1326"/>
      <c r="H53" s="1326"/>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629</v>
      </c>
      <c r="BC53" s="1328"/>
      <c r="BD53" s="1328"/>
      <c r="BE53" s="1328"/>
      <c r="BF53" s="1328"/>
      <c r="BG53" s="1328"/>
      <c r="BH53" s="1328"/>
      <c r="BI53" s="1328"/>
      <c r="BJ53" s="1328"/>
      <c r="BK53" s="1328"/>
      <c r="BL53" s="1328"/>
      <c r="BM53" s="1328"/>
      <c r="BN53" s="1328"/>
      <c r="BO53" s="1328"/>
      <c r="BP53" s="1320">
        <v>50.6</v>
      </c>
      <c r="BQ53" s="1320"/>
      <c r="BR53" s="1320"/>
      <c r="BS53" s="1320"/>
      <c r="BT53" s="1320"/>
      <c r="BU53" s="1320"/>
      <c r="BV53" s="1320"/>
      <c r="BW53" s="1320"/>
      <c r="BX53" s="1320">
        <v>51.7</v>
      </c>
      <c r="BY53" s="1320"/>
      <c r="BZ53" s="1320"/>
      <c r="CA53" s="1320"/>
      <c r="CB53" s="1320"/>
      <c r="CC53" s="1320"/>
      <c r="CD53" s="1320"/>
      <c r="CE53" s="1320"/>
      <c r="CF53" s="1320">
        <v>52.2</v>
      </c>
      <c r="CG53" s="1320"/>
      <c r="CH53" s="1320"/>
      <c r="CI53" s="1320"/>
      <c r="CJ53" s="1320"/>
      <c r="CK53" s="1320"/>
      <c r="CL53" s="1320"/>
      <c r="CM53" s="1320"/>
      <c r="CN53" s="1320">
        <v>53</v>
      </c>
      <c r="CO53" s="1320"/>
      <c r="CP53" s="1320"/>
      <c r="CQ53" s="1320"/>
      <c r="CR53" s="1320"/>
      <c r="CS53" s="1320"/>
      <c r="CT53" s="1320"/>
      <c r="CU53" s="1320"/>
      <c r="CV53" s="1320">
        <v>54</v>
      </c>
      <c r="CW53" s="1320"/>
      <c r="CX53" s="1320"/>
      <c r="CY53" s="1320"/>
      <c r="CZ53" s="1320"/>
      <c r="DA53" s="1320"/>
      <c r="DB53" s="1320"/>
      <c r="DC53" s="1320"/>
    </row>
    <row r="54" spans="1:109" ht="13.5">
      <c r="A54" s="404"/>
      <c r="B54" s="389"/>
      <c r="G54" s="1326"/>
      <c r="H54" s="1326"/>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c r="A55" s="404"/>
      <c r="B55" s="389"/>
      <c r="G55" s="1322"/>
      <c r="H55" s="1322"/>
      <c r="I55" s="1322"/>
      <c r="J55" s="1322"/>
      <c r="K55" s="1327"/>
      <c r="L55" s="1327"/>
      <c r="M55" s="1327"/>
      <c r="N55" s="1327"/>
      <c r="AN55" s="1321" t="s">
        <v>628</v>
      </c>
      <c r="AO55" s="1321"/>
      <c r="AP55" s="1321"/>
      <c r="AQ55" s="1321"/>
      <c r="AR55" s="1321"/>
      <c r="AS55" s="1321"/>
      <c r="AT55" s="1321"/>
      <c r="AU55" s="1321"/>
      <c r="AV55" s="1321"/>
      <c r="AW55" s="1321"/>
      <c r="AX55" s="1321"/>
      <c r="AY55" s="1321"/>
      <c r="AZ55" s="1321"/>
      <c r="BA55" s="1321"/>
      <c r="BB55" s="1328" t="s">
        <v>627</v>
      </c>
      <c r="BC55" s="1328"/>
      <c r="BD55" s="1328"/>
      <c r="BE55" s="1328"/>
      <c r="BF55" s="1328"/>
      <c r="BG55" s="1328"/>
      <c r="BH55" s="1328"/>
      <c r="BI55" s="1328"/>
      <c r="BJ55" s="1328"/>
      <c r="BK55" s="1328"/>
      <c r="BL55" s="1328"/>
      <c r="BM55" s="1328"/>
      <c r="BN55" s="1328"/>
      <c r="BO55" s="1328"/>
      <c r="BP55" s="1320">
        <v>16.600000000000001</v>
      </c>
      <c r="BQ55" s="1320"/>
      <c r="BR55" s="1320"/>
      <c r="BS55" s="1320"/>
      <c r="BT55" s="1320"/>
      <c r="BU55" s="1320"/>
      <c r="BV55" s="1320"/>
      <c r="BW55" s="1320"/>
      <c r="BX55" s="1320">
        <v>17.399999999999999</v>
      </c>
      <c r="BY55" s="1320"/>
      <c r="BZ55" s="1320"/>
      <c r="CA55" s="1320"/>
      <c r="CB55" s="1320"/>
      <c r="CC55" s="1320"/>
      <c r="CD55" s="1320"/>
      <c r="CE55" s="1320"/>
      <c r="CF55" s="1320">
        <v>12.1</v>
      </c>
      <c r="CG55" s="1320"/>
      <c r="CH55" s="1320"/>
      <c r="CI55" s="1320"/>
      <c r="CJ55" s="1320"/>
      <c r="CK55" s="1320"/>
      <c r="CL55" s="1320"/>
      <c r="CM55" s="1320"/>
      <c r="CN55" s="1320">
        <v>11.2</v>
      </c>
      <c r="CO55" s="1320"/>
      <c r="CP55" s="1320"/>
      <c r="CQ55" s="1320"/>
      <c r="CR55" s="1320"/>
      <c r="CS55" s="1320"/>
      <c r="CT55" s="1320"/>
      <c r="CU55" s="1320"/>
      <c r="CV55" s="1320">
        <v>7.1</v>
      </c>
      <c r="CW55" s="1320"/>
      <c r="CX55" s="1320"/>
      <c r="CY55" s="1320"/>
      <c r="CZ55" s="1320"/>
      <c r="DA55" s="1320"/>
      <c r="DB55" s="1320"/>
      <c r="DC55" s="1320"/>
    </row>
    <row r="56" spans="1:109" ht="13.5">
      <c r="A56" s="404"/>
      <c r="B56" s="389"/>
      <c r="G56" s="1322"/>
      <c r="H56" s="1322"/>
      <c r="I56" s="1322"/>
      <c r="J56" s="1322"/>
      <c r="K56" s="1327"/>
      <c r="L56" s="1327"/>
      <c r="M56" s="1327"/>
      <c r="N56" s="1327"/>
      <c r="AN56" s="1321"/>
      <c r="AO56" s="1321"/>
      <c r="AP56" s="1321"/>
      <c r="AQ56" s="1321"/>
      <c r="AR56" s="1321"/>
      <c r="AS56" s="1321"/>
      <c r="AT56" s="1321"/>
      <c r="AU56" s="1321"/>
      <c r="AV56" s="1321"/>
      <c r="AW56" s="1321"/>
      <c r="AX56" s="1321"/>
      <c r="AY56" s="1321"/>
      <c r="AZ56" s="1321"/>
      <c r="BA56" s="1321"/>
      <c r="BB56" s="1328"/>
      <c r="BC56" s="1328"/>
      <c r="BD56" s="1328"/>
      <c r="BE56" s="1328"/>
      <c r="BF56" s="1328"/>
      <c r="BG56" s="1328"/>
      <c r="BH56" s="1328"/>
      <c r="BI56" s="1328"/>
      <c r="BJ56" s="1328"/>
      <c r="BK56" s="1328"/>
      <c r="BL56" s="1328"/>
      <c r="BM56" s="1328"/>
      <c r="BN56" s="1328"/>
      <c r="BO56" s="1328"/>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c r="B57" s="410"/>
      <c r="G57" s="1322"/>
      <c r="H57" s="1322"/>
      <c r="I57" s="1330"/>
      <c r="J57" s="1330"/>
      <c r="K57" s="1327"/>
      <c r="L57" s="1327"/>
      <c r="M57" s="1327"/>
      <c r="N57" s="1327"/>
      <c r="AM57" s="388"/>
      <c r="AN57" s="1321"/>
      <c r="AO57" s="1321"/>
      <c r="AP57" s="1321"/>
      <c r="AQ57" s="1321"/>
      <c r="AR57" s="1321"/>
      <c r="AS57" s="1321"/>
      <c r="AT57" s="1321"/>
      <c r="AU57" s="1321"/>
      <c r="AV57" s="1321"/>
      <c r="AW57" s="1321"/>
      <c r="AX57" s="1321"/>
      <c r="AY57" s="1321"/>
      <c r="AZ57" s="1321"/>
      <c r="BA57" s="1321"/>
      <c r="BB57" s="1328" t="s">
        <v>626</v>
      </c>
      <c r="BC57" s="1328"/>
      <c r="BD57" s="1328"/>
      <c r="BE57" s="1328"/>
      <c r="BF57" s="1328"/>
      <c r="BG57" s="1328"/>
      <c r="BH57" s="1328"/>
      <c r="BI57" s="1328"/>
      <c r="BJ57" s="1328"/>
      <c r="BK57" s="1328"/>
      <c r="BL57" s="1328"/>
      <c r="BM57" s="1328"/>
      <c r="BN57" s="1328"/>
      <c r="BO57" s="1328"/>
      <c r="BP57" s="1320">
        <v>58.6</v>
      </c>
      <c r="BQ57" s="1320"/>
      <c r="BR57" s="1320"/>
      <c r="BS57" s="1320"/>
      <c r="BT57" s="1320"/>
      <c r="BU57" s="1320"/>
      <c r="BV57" s="1320"/>
      <c r="BW57" s="1320"/>
      <c r="BX57" s="1320">
        <v>58.9</v>
      </c>
      <c r="BY57" s="1320"/>
      <c r="BZ57" s="1320"/>
      <c r="CA57" s="1320"/>
      <c r="CB57" s="1320"/>
      <c r="CC57" s="1320"/>
      <c r="CD57" s="1320"/>
      <c r="CE57" s="1320"/>
      <c r="CF57" s="1320">
        <v>59.4</v>
      </c>
      <c r="CG57" s="1320"/>
      <c r="CH57" s="1320"/>
      <c r="CI57" s="1320"/>
      <c r="CJ57" s="1320"/>
      <c r="CK57" s="1320"/>
      <c r="CL57" s="1320"/>
      <c r="CM57" s="1320"/>
      <c r="CN57" s="1320">
        <v>60.2</v>
      </c>
      <c r="CO57" s="1320"/>
      <c r="CP57" s="1320"/>
      <c r="CQ57" s="1320"/>
      <c r="CR57" s="1320"/>
      <c r="CS57" s="1320"/>
      <c r="CT57" s="1320"/>
      <c r="CU57" s="1320"/>
      <c r="CV57" s="1320">
        <v>61</v>
      </c>
      <c r="CW57" s="1320"/>
      <c r="CX57" s="1320"/>
      <c r="CY57" s="1320"/>
      <c r="CZ57" s="1320"/>
      <c r="DA57" s="1320"/>
      <c r="DB57" s="1320"/>
      <c r="DC57" s="1320"/>
      <c r="DD57" s="415"/>
      <c r="DE57" s="410"/>
    </row>
    <row r="58" spans="1:109" s="404" customFormat="1" ht="13.5">
      <c r="A58" s="388"/>
      <c r="B58" s="410"/>
      <c r="G58" s="1322"/>
      <c r="H58" s="1322"/>
      <c r="I58" s="1330"/>
      <c r="J58" s="1330"/>
      <c r="K58" s="1327"/>
      <c r="L58" s="1327"/>
      <c r="M58" s="1327"/>
      <c r="N58" s="1327"/>
      <c r="AM58" s="388"/>
      <c r="AN58" s="1321"/>
      <c r="AO58" s="1321"/>
      <c r="AP58" s="1321"/>
      <c r="AQ58" s="1321"/>
      <c r="AR58" s="1321"/>
      <c r="AS58" s="1321"/>
      <c r="AT58" s="1321"/>
      <c r="AU58" s="1321"/>
      <c r="AV58" s="1321"/>
      <c r="AW58" s="1321"/>
      <c r="AX58" s="1321"/>
      <c r="AY58" s="1321"/>
      <c r="AZ58" s="1321"/>
      <c r="BA58" s="1321"/>
      <c r="BB58" s="1328"/>
      <c r="BC58" s="1328"/>
      <c r="BD58" s="1328"/>
      <c r="BE58" s="1328"/>
      <c r="BF58" s="1328"/>
      <c r="BG58" s="1328"/>
      <c r="BH58" s="1328"/>
      <c r="BI58" s="1328"/>
      <c r="BJ58" s="1328"/>
      <c r="BK58" s="1328"/>
      <c r="BL58" s="1328"/>
      <c r="BM58" s="1328"/>
      <c r="BN58" s="1328"/>
      <c r="BO58" s="1328"/>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625</v>
      </c>
    </row>
    <row r="64" spans="1:109" ht="13.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1" t="s">
        <v>623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622</v>
      </c>
    </row>
    <row r="72" spans="2:107" ht="13.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1" t="s">
        <v>559</v>
      </c>
      <c r="BQ72" s="1321"/>
      <c r="BR72" s="1321"/>
      <c r="BS72" s="1321"/>
      <c r="BT72" s="1321"/>
      <c r="BU72" s="1321"/>
      <c r="BV72" s="1321"/>
      <c r="BW72" s="1321"/>
      <c r="BX72" s="1321" t="s">
        <v>560</v>
      </c>
      <c r="BY72" s="1321"/>
      <c r="BZ72" s="1321"/>
      <c r="CA72" s="1321"/>
      <c r="CB72" s="1321"/>
      <c r="CC72" s="1321"/>
      <c r="CD72" s="1321"/>
      <c r="CE72" s="1321"/>
      <c r="CF72" s="1321" t="s">
        <v>561</v>
      </c>
      <c r="CG72" s="1321"/>
      <c r="CH72" s="1321"/>
      <c r="CI72" s="1321"/>
      <c r="CJ72" s="1321"/>
      <c r="CK72" s="1321"/>
      <c r="CL72" s="1321"/>
      <c r="CM72" s="1321"/>
      <c r="CN72" s="1321" t="s">
        <v>562</v>
      </c>
      <c r="CO72" s="1321"/>
      <c r="CP72" s="1321"/>
      <c r="CQ72" s="1321"/>
      <c r="CR72" s="1321"/>
      <c r="CS72" s="1321"/>
      <c r="CT72" s="1321"/>
      <c r="CU72" s="1321"/>
      <c r="CV72" s="1321" t="s">
        <v>563</v>
      </c>
      <c r="CW72" s="1321"/>
      <c r="CX72" s="1321"/>
      <c r="CY72" s="1321"/>
      <c r="CZ72" s="1321"/>
      <c r="DA72" s="1321"/>
      <c r="DB72" s="1321"/>
      <c r="DC72" s="1321"/>
    </row>
    <row r="73" spans="2:107" ht="13.5">
      <c r="B73" s="389"/>
      <c r="G73" s="1326"/>
      <c r="H73" s="1326"/>
      <c r="I73" s="1326"/>
      <c r="J73" s="1326"/>
      <c r="K73" s="1331"/>
      <c r="L73" s="1331"/>
      <c r="M73" s="1331"/>
      <c r="N73" s="1331"/>
      <c r="AM73" s="396"/>
      <c r="AN73" s="1328" t="s">
        <v>621</v>
      </c>
      <c r="AO73" s="1328"/>
      <c r="AP73" s="1328"/>
      <c r="AQ73" s="1328"/>
      <c r="AR73" s="1328"/>
      <c r="AS73" s="1328"/>
      <c r="AT73" s="1328"/>
      <c r="AU73" s="1328"/>
      <c r="AV73" s="1328"/>
      <c r="AW73" s="1328"/>
      <c r="AX73" s="1328"/>
      <c r="AY73" s="1328"/>
      <c r="AZ73" s="1328"/>
      <c r="BA73" s="1328"/>
      <c r="BB73" s="1328" t="s">
        <v>619</v>
      </c>
      <c r="BC73" s="1328"/>
      <c r="BD73" s="1328"/>
      <c r="BE73" s="1328"/>
      <c r="BF73" s="1328"/>
      <c r="BG73" s="1328"/>
      <c r="BH73" s="1328"/>
      <c r="BI73" s="1328"/>
      <c r="BJ73" s="1328"/>
      <c r="BK73" s="1328"/>
      <c r="BL73" s="1328"/>
      <c r="BM73" s="1328"/>
      <c r="BN73" s="1328"/>
      <c r="BO73" s="1328"/>
      <c r="BP73" s="1320">
        <v>73.7</v>
      </c>
      <c r="BQ73" s="1320"/>
      <c r="BR73" s="1320"/>
      <c r="BS73" s="1320"/>
      <c r="BT73" s="1320"/>
      <c r="BU73" s="1320"/>
      <c r="BV73" s="1320"/>
      <c r="BW73" s="1320"/>
      <c r="BX73" s="1320">
        <v>66</v>
      </c>
      <c r="BY73" s="1320"/>
      <c r="BZ73" s="1320"/>
      <c r="CA73" s="1320"/>
      <c r="CB73" s="1320"/>
      <c r="CC73" s="1320"/>
      <c r="CD73" s="1320"/>
      <c r="CE73" s="1320"/>
      <c r="CF73" s="1320">
        <v>65.099999999999994</v>
      </c>
      <c r="CG73" s="1320"/>
      <c r="CH73" s="1320"/>
      <c r="CI73" s="1320"/>
      <c r="CJ73" s="1320"/>
      <c r="CK73" s="1320"/>
      <c r="CL73" s="1320"/>
      <c r="CM73" s="1320"/>
      <c r="CN73" s="1320">
        <v>64.099999999999994</v>
      </c>
      <c r="CO73" s="1320"/>
      <c r="CP73" s="1320"/>
      <c r="CQ73" s="1320"/>
      <c r="CR73" s="1320"/>
      <c r="CS73" s="1320"/>
      <c r="CT73" s="1320"/>
      <c r="CU73" s="1320"/>
      <c r="CV73" s="1320">
        <v>65.2</v>
      </c>
      <c r="CW73" s="1320"/>
      <c r="CX73" s="1320"/>
      <c r="CY73" s="1320"/>
      <c r="CZ73" s="1320"/>
      <c r="DA73" s="1320"/>
      <c r="DB73" s="1320"/>
      <c r="DC73" s="1320"/>
    </row>
    <row r="74" spans="2:107" ht="13.5">
      <c r="B74" s="389"/>
      <c r="G74" s="1326"/>
      <c r="H74" s="1326"/>
      <c r="I74" s="1326"/>
      <c r="J74" s="1326"/>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c r="B75" s="389"/>
      <c r="G75" s="1326"/>
      <c r="H75" s="1326"/>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618</v>
      </c>
      <c r="BC75" s="1328"/>
      <c r="BD75" s="1328"/>
      <c r="BE75" s="1328"/>
      <c r="BF75" s="1328"/>
      <c r="BG75" s="1328"/>
      <c r="BH75" s="1328"/>
      <c r="BI75" s="1328"/>
      <c r="BJ75" s="1328"/>
      <c r="BK75" s="1328"/>
      <c r="BL75" s="1328"/>
      <c r="BM75" s="1328"/>
      <c r="BN75" s="1328"/>
      <c r="BO75" s="1328"/>
      <c r="BP75" s="1320">
        <v>6.1</v>
      </c>
      <c r="BQ75" s="1320"/>
      <c r="BR75" s="1320"/>
      <c r="BS75" s="1320"/>
      <c r="BT75" s="1320"/>
      <c r="BU75" s="1320"/>
      <c r="BV75" s="1320"/>
      <c r="BW75" s="1320"/>
      <c r="BX75" s="1320">
        <v>6.6</v>
      </c>
      <c r="BY75" s="1320"/>
      <c r="BZ75" s="1320"/>
      <c r="CA75" s="1320"/>
      <c r="CB75" s="1320"/>
      <c r="CC75" s="1320"/>
      <c r="CD75" s="1320"/>
      <c r="CE75" s="1320"/>
      <c r="CF75" s="1320">
        <v>6.9</v>
      </c>
      <c r="CG75" s="1320"/>
      <c r="CH75" s="1320"/>
      <c r="CI75" s="1320"/>
      <c r="CJ75" s="1320"/>
      <c r="CK75" s="1320"/>
      <c r="CL75" s="1320"/>
      <c r="CM75" s="1320"/>
      <c r="CN75" s="1320">
        <v>6.7</v>
      </c>
      <c r="CO75" s="1320"/>
      <c r="CP75" s="1320"/>
      <c r="CQ75" s="1320"/>
      <c r="CR75" s="1320"/>
      <c r="CS75" s="1320"/>
      <c r="CT75" s="1320"/>
      <c r="CU75" s="1320"/>
      <c r="CV75" s="1320">
        <v>6.5</v>
      </c>
      <c r="CW75" s="1320"/>
      <c r="CX75" s="1320"/>
      <c r="CY75" s="1320"/>
      <c r="CZ75" s="1320"/>
      <c r="DA75" s="1320"/>
      <c r="DB75" s="1320"/>
      <c r="DC75" s="1320"/>
    </row>
    <row r="76" spans="2:107" ht="13.5">
      <c r="B76" s="389"/>
      <c r="G76" s="1326"/>
      <c r="H76" s="1326"/>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c r="B77" s="389"/>
      <c r="G77" s="1322"/>
      <c r="H77" s="1322"/>
      <c r="I77" s="1322"/>
      <c r="J77" s="1322"/>
      <c r="K77" s="1331"/>
      <c r="L77" s="1331"/>
      <c r="M77" s="1331"/>
      <c r="N77" s="1331"/>
      <c r="AN77" s="1321" t="s">
        <v>620</v>
      </c>
      <c r="AO77" s="1321"/>
      <c r="AP77" s="1321"/>
      <c r="AQ77" s="1321"/>
      <c r="AR77" s="1321"/>
      <c r="AS77" s="1321"/>
      <c r="AT77" s="1321"/>
      <c r="AU77" s="1321"/>
      <c r="AV77" s="1321"/>
      <c r="AW77" s="1321"/>
      <c r="AX77" s="1321"/>
      <c r="AY77" s="1321"/>
      <c r="AZ77" s="1321"/>
      <c r="BA77" s="1321"/>
      <c r="BB77" s="1328" t="s">
        <v>619</v>
      </c>
      <c r="BC77" s="1328"/>
      <c r="BD77" s="1328"/>
      <c r="BE77" s="1328"/>
      <c r="BF77" s="1328"/>
      <c r="BG77" s="1328"/>
      <c r="BH77" s="1328"/>
      <c r="BI77" s="1328"/>
      <c r="BJ77" s="1328"/>
      <c r="BK77" s="1328"/>
      <c r="BL77" s="1328"/>
      <c r="BM77" s="1328"/>
      <c r="BN77" s="1328"/>
      <c r="BO77" s="1328"/>
      <c r="BP77" s="1320">
        <v>16.600000000000001</v>
      </c>
      <c r="BQ77" s="1320"/>
      <c r="BR77" s="1320"/>
      <c r="BS77" s="1320"/>
      <c r="BT77" s="1320"/>
      <c r="BU77" s="1320"/>
      <c r="BV77" s="1320"/>
      <c r="BW77" s="1320"/>
      <c r="BX77" s="1320">
        <v>17.399999999999999</v>
      </c>
      <c r="BY77" s="1320"/>
      <c r="BZ77" s="1320"/>
      <c r="CA77" s="1320"/>
      <c r="CB77" s="1320"/>
      <c r="CC77" s="1320"/>
      <c r="CD77" s="1320"/>
      <c r="CE77" s="1320"/>
      <c r="CF77" s="1320">
        <v>12.1</v>
      </c>
      <c r="CG77" s="1320"/>
      <c r="CH77" s="1320"/>
      <c r="CI77" s="1320"/>
      <c r="CJ77" s="1320"/>
      <c r="CK77" s="1320"/>
      <c r="CL77" s="1320"/>
      <c r="CM77" s="1320"/>
      <c r="CN77" s="1320">
        <v>11.2</v>
      </c>
      <c r="CO77" s="1320"/>
      <c r="CP77" s="1320"/>
      <c r="CQ77" s="1320"/>
      <c r="CR77" s="1320"/>
      <c r="CS77" s="1320"/>
      <c r="CT77" s="1320"/>
      <c r="CU77" s="1320"/>
      <c r="CV77" s="1320">
        <v>7.1</v>
      </c>
      <c r="CW77" s="1320"/>
      <c r="CX77" s="1320"/>
      <c r="CY77" s="1320"/>
      <c r="CZ77" s="1320"/>
      <c r="DA77" s="1320"/>
      <c r="DB77" s="1320"/>
      <c r="DC77" s="1320"/>
    </row>
    <row r="78" spans="2:107" ht="13.5">
      <c r="B78" s="389"/>
      <c r="G78" s="1322"/>
      <c r="H78" s="1322"/>
      <c r="I78" s="1322"/>
      <c r="J78" s="1322"/>
      <c r="K78" s="1331"/>
      <c r="L78" s="1331"/>
      <c r="M78" s="1331"/>
      <c r="N78" s="1331"/>
      <c r="AN78" s="1321"/>
      <c r="AO78" s="1321"/>
      <c r="AP78" s="1321"/>
      <c r="AQ78" s="1321"/>
      <c r="AR78" s="1321"/>
      <c r="AS78" s="1321"/>
      <c r="AT78" s="1321"/>
      <c r="AU78" s="1321"/>
      <c r="AV78" s="1321"/>
      <c r="AW78" s="1321"/>
      <c r="AX78" s="1321"/>
      <c r="AY78" s="1321"/>
      <c r="AZ78" s="1321"/>
      <c r="BA78" s="1321"/>
      <c r="BB78" s="1328"/>
      <c r="BC78" s="1328"/>
      <c r="BD78" s="1328"/>
      <c r="BE78" s="1328"/>
      <c r="BF78" s="1328"/>
      <c r="BG78" s="1328"/>
      <c r="BH78" s="1328"/>
      <c r="BI78" s="1328"/>
      <c r="BJ78" s="1328"/>
      <c r="BK78" s="1328"/>
      <c r="BL78" s="1328"/>
      <c r="BM78" s="1328"/>
      <c r="BN78" s="1328"/>
      <c r="BO78" s="1328"/>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c r="B79" s="389"/>
      <c r="G79" s="1322"/>
      <c r="H79" s="1322"/>
      <c r="I79" s="1330"/>
      <c r="J79" s="1330"/>
      <c r="K79" s="1332"/>
      <c r="L79" s="1332"/>
      <c r="M79" s="1332"/>
      <c r="N79" s="1332"/>
      <c r="AN79" s="1321"/>
      <c r="AO79" s="1321"/>
      <c r="AP79" s="1321"/>
      <c r="AQ79" s="1321"/>
      <c r="AR79" s="1321"/>
      <c r="AS79" s="1321"/>
      <c r="AT79" s="1321"/>
      <c r="AU79" s="1321"/>
      <c r="AV79" s="1321"/>
      <c r="AW79" s="1321"/>
      <c r="AX79" s="1321"/>
      <c r="AY79" s="1321"/>
      <c r="AZ79" s="1321"/>
      <c r="BA79" s="1321"/>
      <c r="BB79" s="1328" t="s">
        <v>618</v>
      </c>
      <c r="BC79" s="1328"/>
      <c r="BD79" s="1328"/>
      <c r="BE79" s="1328"/>
      <c r="BF79" s="1328"/>
      <c r="BG79" s="1328"/>
      <c r="BH79" s="1328"/>
      <c r="BI79" s="1328"/>
      <c r="BJ79" s="1328"/>
      <c r="BK79" s="1328"/>
      <c r="BL79" s="1328"/>
      <c r="BM79" s="1328"/>
      <c r="BN79" s="1328"/>
      <c r="BO79" s="1328"/>
      <c r="BP79" s="1320">
        <v>3.6</v>
      </c>
      <c r="BQ79" s="1320"/>
      <c r="BR79" s="1320"/>
      <c r="BS79" s="1320"/>
      <c r="BT79" s="1320"/>
      <c r="BU79" s="1320"/>
      <c r="BV79" s="1320"/>
      <c r="BW79" s="1320"/>
      <c r="BX79" s="1320">
        <v>3.6</v>
      </c>
      <c r="BY79" s="1320"/>
      <c r="BZ79" s="1320"/>
      <c r="CA79" s="1320"/>
      <c r="CB79" s="1320"/>
      <c r="CC79" s="1320"/>
      <c r="CD79" s="1320"/>
      <c r="CE79" s="1320"/>
      <c r="CF79" s="1320">
        <v>3.5</v>
      </c>
      <c r="CG79" s="1320"/>
      <c r="CH79" s="1320"/>
      <c r="CI79" s="1320"/>
      <c r="CJ79" s="1320"/>
      <c r="CK79" s="1320"/>
      <c r="CL79" s="1320"/>
      <c r="CM79" s="1320"/>
      <c r="CN79" s="1320">
        <v>3.5</v>
      </c>
      <c r="CO79" s="1320"/>
      <c r="CP79" s="1320"/>
      <c r="CQ79" s="1320"/>
      <c r="CR79" s="1320"/>
      <c r="CS79" s="1320"/>
      <c r="CT79" s="1320"/>
      <c r="CU79" s="1320"/>
      <c r="CV79" s="1320">
        <v>3.4</v>
      </c>
      <c r="CW79" s="1320"/>
      <c r="CX79" s="1320"/>
      <c r="CY79" s="1320"/>
      <c r="CZ79" s="1320"/>
      <c r="DA79" s="1320"/>
      <c r="DB79" s="1320"/>
      <c r="DC79" s="1320"/>
    </row>
    <row r="80" spans="2:107" ht="13.5">
      <c r="B80" s="389"/>
      <c r="G80" s="1322"/>
      <c r="H80" s="1322"/>
      <c r="I80" s="1330"/>
      <c r="J80" s="1330"/>
      <c r="K80" s="1332"/>
      <c r="L80" s="1332"/>
      <c r="M80" s="1332"/>
      <c r="N80" s="1332"/>
      <c r="AN80" s="1321"/>
      <c r="AO80" s="1321"/>
      <c r="AP80" s="1321"/>
      <c r="AQ80" s="1321"/>
      <c r="AR80" s="1321"/>
      <c r="AS80" s="1321"/>
      <c r="AT80" s="1321"/>
      <c r="AU80" s="1321"/>
      <c r="AV80" s="1321"/>
      <c r="AW80" s="1321"/>
      <c r="AX80" s="1321"/>
      <c r="AY80" s="1321"/>
      <c r="AZ80" s="1321"/>
      <c r="BA80" s="1321"/>
      <c r="BB80" s="1328"/>
      <c r="BC80" s="1328"/>
      <c r="BD80" s="1328"/>
      <c r="BE80" s="1328"/>
      <c r="BF80" s="1328"/>
      <c r="BG80" s="1328"/>
      <c r="BH80" s="1328"/>
      <c r="BI80" s="1328"/>
      <c r="BJ80" s="1328"/>
      <c r="BK80" s="1328"/>
      <c r="BL80" s="1328"/>
      <c r="BM80" s="1328"/>
      <c r="BN80" s="1328"/>
      <c r="BO80" s="1328"/>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ndwD5Y74AAe/cHbb0vsJ5KCMDI6Smzp6hYzRBv6W8n1eozJ+sZ9n59/WaHytE5kcAjQvXeXByWK9+kJb3c9Ng==" saltValue="dEGQx6HX9x9Qstgc2Em/vw=="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E85" sqref="AE85"/>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633</v>
      </c>
    </row>
  </sheetData>
  <sheetProtection algorithmName="SHA-512" hashValue="GTtPyo/Ujt+qJrVQbrKCovmOHN6Y2xWBZrWp/Hpe/PC+Sd1FYExN9rcY6i4PWSHRPzLSjTD3HPKp/4Z2zxmTMA==" saltValue="kWomBV5mbgJ9xvgw+RZ6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G93" sqref="AG9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634</v>
      </c>
    </row>
  </sheetData>
  <sheetProtection algorithmName="SHA-512" hashValue="W3Lh05IN1jJiMFvBdJzRggU/Zkxxy3cbxkxcv9foFunBA1d+l7DwMlG1uQzirMPQ1AR5jAWCsXnUg7ufHAm0wg==" saltValue="C2TW0H1QSQycUi04b77B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72920</v>
      </c>
      <c r="E3" s="162"/>
      <c r="F3" s="163">
        <v>39893</v>
      </c>
      <c r="G3" s="164"/>
      <c r="H3" s="165"/>
    </row>
    <row r="4" spans="1:8">
      <c r="A4" s="166"/>
      <c r="B4" s="167"/>
      <c r="C4" s="168"/>
      <c r="D4" s="169">
        <v>38828</v>
      </c>
      <c r="E4" s="170"/>
      <c r="F4" s="171">
        <v>26170</v>
      </c>
      <c r="G4" s="172"/>
      <c r="H4" s="173"/>
    </row>
    <row r="5" spans="1:8">
      <c r="A5" s="154" t="s">
        <v>551</v>
      </c>
      <c r="B5" s="159"/>
      <c r="C5" s="160"/>
      <c r="D5" s="161">
        <v>63965</v>
      </c>
      <c r="E5" s="162"/>
      <c r="F5" s="163">
        <v>41080</v>
      </c>
      <c r="G5" s="164"/>
      <c r="H5" s="165"/>
    </row>
    <row r="6" spans="1:8">
      <c r="A6" s="166"/>
      <c r="B6" s="167"/>
      <c r="C6" s="168"/>
      <c r="D6" s="169">
        <v>32630</v>
      </c>
      <c r="E6" s="170"/>
      <c r="F6" s="171">
        <v>27265</v>
      </c>
      <c r="G6" s="172"/>
      <c r="H6" s="173"/>
    </row>
    <row r="7" spans="1:8">
      <c r="A7" s="154" t="s">
        <v>552</v>
      </c>
      <c r="B7" s="159"/>
      <c r="C7" s="160"/>
      <c r="D7" s="161">
        <v>72022</v>
      </c>
      <c r="E7" s="162"/>
      <c r="F7" s="163">
        <v>33173</v>
      </c>
      <c r="G7" s="164"/>
      <c r="H7" s="165"/>
    </row>
    <row r="8" spans="1:8">
      <c r="A8" s="166"/>
      <c r="B8" s="167"/>
      <c r="C8" s="168"/>
      <c r="D8" s="169">
        <v>32056</v>
      </c>
      <c r="E8" s="170"/>
      <c r="F8" s="171">
        <v>20353</v>
      </c>
      <c r="G8" s="172"/>
      <c r="H8" s="173"/>
    </row>
    <row r="9" spans="1:8">
      <c r="A9" s="154" t="s">
        <v>553</v>
      </c>
      <c r="B9" s="159"/>
      <c r="C9" s="160"/>
      <c r="D9" s="161">
        <v>69493</v>
      </c>
      <c r="E9" s="162"/>
      <c r="F9" s="163">
        <v>37644</v>
      </c>
      <c r="G9" s="164"/>
      <c r="H9" s="165"/>
    </row>
    <row r="10" spans="1:8">
      <c r="A10" s="166"/>
      <c r="B10" s="167"/>
      <c r="C10" s="168"/>
      <c r="D10" s="169">
        <v>36059</v>
      </c>
      <c r="E10" s="170"/>
      <c r="F10" s="171">
        <v>24939</v>
      </c>
      <c r="G10" s="172"/>
      <c r="H10" s="173"/>
    </row>
    <row r="11" spans="1:8">
      <c r="A11" s="154" t="s">
        <v>554</v>
      </c>
      <c r="B11" s="159"/>
      <c r="C11" s="160"/>
      <c r="D11" s="161">
        <v>81490</v>
      </c>
      <c r="E11" s="162"/>
      <c r="F11" s="163">
        <v>39221</v>
      </c>
      <c r="G11" s="164"/>
      <c r="H11" s="165"/>
    </row>
    <row r="12" spans="1:8">
      <c r="A12" s="166"/>
      <c r="B12" s="167"/>
      <c r="C12" s="174"/>
      <c r="D12" s="169">
        <v>48754</v>
      </c>
      <c r="E12" s="170"/>
      <c r="F12" s="171">
        <v>24821</v>
      </c>
      <c r="G12" s="172"/>
      <c r="H12" s="173"/>
    </row>
    <row r="13" spans="1:8">
      <c r="A13" s="154"/>
      <c r="B13" s="159"/>
      <c r="C13" s="175"/>
      <c r="D13" s="176">
        <v>71978</v>
      </c>
      <c r="E13" s="177"/>
      <c r="F13" s="178">
        <v>38202</v>
      </c>
      <c r="G13" s="179"/>
      <c r="H13" s="165"/>
    </row>
    <row r="14" spans="1:8">
      <c r="A14" s="166"/>
      <c r="B14" s="167"/>
      <c r="C14" s="168"/>
      <c r="D14" s="169">
        <v>37665</v>
      </c>
      <c r="E14" s="170"/>
      <c r="F14" s="171">
        <v>24710</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3.04</v>
      </c>
      <c r="C19" s="180">
        <f>ROUND(VALUE(SUBSTITUTE(実質収支比率等に係る経年分析!G$48,"▲","-")),2)</f>
        <v>3.94</v>
      </c>
      <c r="D19" s="180">
        <f>ROUND(VALUE(SUBSTITUTE(実質収支比率等に係る経年分析!H$48,"▲","-")),2)</f>
        <v>4.2300000000000004</v>
      </c>
      <c r="E19" s="180">
        <f>ROUND(VALUE(SUBSTITUTE(実質収支比率等に係る経年分析!I$48,"▲","-")),2)</f>
        <v>3.92</v>
      </c>
      <c r="F19" s="180">
        <f>ROUND(VALUE(SUBSTITUTE(実質収支比率等に係る経年分析!J$48,"▲","-")),2)</f>
        <v>2.89</v>
      </c>
    </row>
    <row r="20" spans="1:11">
      <c r="A20" s="180" t="s">
        <v>55</v>
      </c>
      <c r="B20" s="180">
        <f>ROUND(VALUE(SUBSTITUTE(実質収支比率等に係る経年分析!F$47,"▲","-")),2)</f>
        <v>8.17</v>
      </c>
      <c r="C20" s="180">
        <f>ROUND(VALUE(SUBSTITUTE(実質収支比率等に係る経年分析!G$47,"▲","-")),2)</f>
        <v>9.31</v>
      </c>
      <c r="D20" s="180">
        <f>ROUND(VALUE(SUBSTITUTE(実質収支比率等に係る経年分析!H$47,"▲","-")),2)</f>
        <v>9.08</v>
      </c>
      <c r="E20" s="180">
        <f>ROUND(VALUE(SUBSTITUTE(実質収支比率等に係る経年分析!I$47,"▲","-")),2)</f>
        <v>8.92</v>
      </c>
      <c r="F20" s="180">
        <f>ROUND(VALUE(SUBSTITUTE(実質収支比率等に係る経年分析!J$47,"▲","-")),2)</f>
        <v>8.84</v>
      </c>
    </row>
    <row r="21" spans="1:11">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-0.82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1.1299999999999999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0.95</v>
      </c>
    </row>
    <row r="32" spans="1:11">
      <c r="A32" s="181" t="str">
        <f>IF(連結実質赤字比率に係る赤字・黒字の構成分析!C$38="",NA(),連結実質赤字比率に係る赤字・黒字の構成分析!C$38)</f>
        <v>公設地方卸売市場事業会計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4.2300000000000004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2.88</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4.28</v>
      </c>
    </row>
    <row r="36" spans="1:16">
      <c r="A36" s="181" t="str">
        <f>IF(連結実質赤字比率に係る赤字・黒字の構成分析!C$34="",NA(),連結実質赤字比率に係る赤字・黒字の構成分析!C$34)</f>
        <v>市立病院事業会計</v>
      </c>
      <c r="B36" s="181">
        <f>IF(ROUND(VALUE(SUBSTITUTE(連結実質赤字比率に係る赤字・黒字の構成分析!F$34,"▲", "-")), 2) &lt; 0, ABS(ROUND(VALUE(SUBSTITUTE(連結実質赤字比率に係る赤字・黒字の構成分析!F$34,"▲", "-")), 2)), NA())</f>
        <v>1.03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2.17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2.25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3.28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0.56000000000000005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7770</v>
      </c>
      <c r="E42" s="182"/>
      <c r="F42" s="182"/>
      <c r="G42" s="182">
        <f>'実質公債費比率（分子）の構造'!L$52</f>
        <v>7534</v>
      </c>
      <c r="H42" s="182"/>
      <c r="I42" s="182"/>
      <c r="J42" s="182">
        <f>'実質公債費比率（分子）の構造'!M$52</f>
        <v>7379</v>
      </c>
      <c r="K42" s="182"/>
      <c r="L42" s="182"/>
      <c r="M42" s="182">
        <f>'実質公債費比率（分子）の構造'!N$52</f>
        <v>7163</v>
      </c>
      <c r="N42" s="182"/>
      <c r="O42" s="182"/>
      <c r="P42" s="182">
        <f>'実質公債費比率（分子）の構造'!O$52</f>
        <v>7191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159</v>
      </c>
      <c r="C44" s="182"/>
      <c r="D44" s="182"/>
      <c r="E44" s="182">
        <f>'実質公債費比率（分子）の構造'!L$50</f>
        <v>153</v>
      </c>
      <c r="F44" s="182"/>
      <c r="G44" s="182"/>
      <c r="H44" s="182">
        <f>'実質公債費比率（分子）の構造'!M$50</f>
        <v>115</v>
      </c>
      <c r="I44" s="182"/>
      <c r="J44" s="182"/>
      <c r="K44" s="182">
        <f>'実質公債費比率（分子）の構造'!N$50</f>
        <v>136</v>
      </c>
      <c r="L44" s="182"/>
      <c r="M44" s="182"/>
      <c r="N44" s="182">
        <f>'実質公債費比率（分子）の構造'!O$50</f>
        <v>157</v>
      </c>
      <c r="O44" s="182"/>
      <c r="P44" s="182"/>
    </row>
    <row r="45" spans="1:16">
      <c r="A45" s="182" t="s">
        <v>66</v>
      </c>
      <c r="B45" s="182">
        <f>'実質公債費比率（分子）の構造'!K$49</f>
        <v>697</v>
      </c>
      <c r="C45" s="182"/>
      <c r="D45" s="182"/>
      <c r="E45" s="182">
        <f>'実質公債費比率（分子）の構造'!L$49</f>
        <v>643</v>
      </c>
      <c r="F45" s="182"/>
      <c r="G45" s="182"/>
      <c r="H45" s="182">
        <f>'実質公債費比率（分子）の構造'!M$49</f>
        <v>451</v>
      </c>
      <c r="I45" s="182"/>
      <c r="J45" s="182"/>
      <c r="K45" s="182">
        <f>'実質公債費比率（分子）の構造'!N$49</f>
        <v>396</v>
      </c>
      <c r="L45" s="182"/>
      <c r="M45" s="182"/>
      <c r="N45" s="182">
        <f>'実質公債費比率（分子）の構造'!O$49</f>
        <v>401</v>
      </c>
      <c r="O45" s="182"/>
      <c r="P45" s="182"/>
    </row>
    <row r="46" spans="1:16">
      <c r="A46" s="182" t="s">
        <v>67</v>
      </c>
      <c r="B46" s="182">
        <f>'実質公債費比率（分子）の構造'!K$48</f>
        <v>1793</v>
      </c>
      <c r="C46" s="182"/>
      <c r="D46" s="182"/>
      <c r="E46" s="182">
        <f>'実質公債費比率（分子）の構造'!L$48</f>
        <v>1727</v>
      </c>
      <c r="F46" s="182"/>
      <c r="G46" s="182"/>
      <c r="H46" s="182">
        <f>'実質公債費比率（分子）の構造'!M$48</f>
        <v>1749</v>
      </c>
      <c r="I46" s="182"/>
      <c r="J46" s="182"/>
      <c r="K46" s="182">
        <f>'実質公債費比率（分子）の構造'!N$48</f>
        <v>1648</v>
      </c>
      <c r="L46" s="182"/>
      <c r="M46" s="182"/>
      <c r="N46" s="182">
        <f>'実質公債費比率（分子）の構造'!O$48</f>
        <v>1686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7510</v>
      </c>
      <c r="C49" s="182"/>
      <c r="D49" s="182"/>
      <c r="E49" s="182">
        <f>'実質公債費比率（分子）の構造'!L$45</f>
        <v>7430</v>
      </c>
      <c r="F49" s="182"/>
      <c r="G49" s="182"/>
      <c r="H49" s="182">
        <f>'実質公債費比率（分子）の構造'!M$45</f>
        <v>7340</v>
      </c>
      <c r="I49" s="182"/>
      <c r="J49" s="182"/>
      <c r="K49" s="182">
        <f>'実質公債費比率（分子）の構造'!N$45</f>
        <v>7207</v>
      </c>
      <c r="L49" s="182"/>
      <c r="M49" s="182"/>
      <c r="N49" s="182">
        <f>'実質公債費比率（分子）の構造'!O$45</f>
        <v>7196</v>
      </c>
      <c r="O49" s="182"/>
      <c r="P49" s="182"/>
    </row>
    <row r="50" spans="1:16">
      <c r="A50" s="182" t="s">
        <v>71</v>
      </c>
      <c r="B50" s="182" t="e">
        <f>NA()</f>
        <v>#N/A</v>
      </c>
      <c r="C50" s="182">
        <f>IF(ISNUMBER('実質公債費比率（分子）の構造'!K$53),'実質公債費比率（分子）の構造'!K$53,NA())</f>
        <v>2389</v>
      </c>
      <c r="D50" s="182" t="e">
        <f>NA()</f>
        <v>#N/A</v>
      </c>
      <c r="E50" s="182" t="e">
        <f>NA()</f>
        <v>#N/A</v>
      </c>
      <c r="F50" s="182">
        <f>IF(ISNUMBER('実質公債費比率（分子）の構造'!L$53),'実質公債費比率（分子）の構造'!L$53,NA())</f>
        <v>2419</v>
      </c>
      <c r="G50" s="182" t="e">
        <f>NA()</f>
        <v>#N/A</v>
      </c>
      <c r="H50" s="182" t="e">
        <f>NA()</f>
        <v>#N/A</v>
      </c>
      <c r="I50" s="182">
        <f>IF(ISNUMBER('実質公債費比率（分子）の構造'!M$53),'実質公債費比率（分子）の構造'!M$53,NA())</f>
        <v>2276</v>
      </c>
      <c r="J50" s="182" t="e">
        <f>NA()</f>
        <v>#N/A</v>
      </c>
      <c r="K50" s="182" t="e">
        <f>NA()</f>
        <v>#N/A</v>
      </c>
      <c r="L50" s="182">
        <f>IF(ISNUMBER('実質公債費比率（分子）の構造'!N$53),'実質公債費比率（分子）の構造'!N$53,NA())</f>
        <v>2224</v>
      </c>
      <c r="M50" s="182" t="e">
        <f>NA()</f>
        <v>#N/A</v>
      </c>
      <c r="N50" s="182" t="e">
        <f>NA()</f>
        <v>#N/A</v>
      </c>
      <c r="O50" s="182">
        <f>IF(ISNUMBER('実質公債費比率（分子）の構造'!O$53),'実質公債費比率（分子）の構造'!O$53,NA())</f>
        <v>2249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61865</v>
      </c>
      <c r="E56" s="181"/>
      <c r="F56" s="181"/>
      <c r="G56" s="181">
        <f>'将来負担比率（分子）の構造'!J$52</f>
        <v>62264</v>
      </c>
      <c r="H56" s="181"/>
      <c r="I56" s="181"/>
      <c r="J56" s="181">
        <f>'将来負担比率（分子）の構造'!K$52</f>
        <v>62410</v>
      </c>
      <c r="K56" s="181"/>
      <c r="L56" s="181"/>
      <c r="M56" s="181">
        <f>'将来負担比率（分子）の構造'!L$52</f>
        <v>62266</v>
      </c>
      <c r="N56" s="181"/>
      <c r="O56" s="181"/>
      <c r="P56" s="181">
        <f>'将来負担比率（分子）の構造'!M$52</f>
        <v>62551</v>
      </c>
    </row>
    <row r="57" spans="1:16">
      <c r="A57" s="181" t="s">
        <v>42</v>
      </c>
      <c r="B57" s="181"/>
      <c r="C57" s="181"/>
      <c r="D57" s="181">
        <f>'将来負担比率（分子）の構造'!I$51</f>
        <v>20821</v>
      </c>
      <c r="E57" s="181"/>
      <c r="F57" s="181"/>
      <c r="G57" s="181">
        <f>'将来負担比率（分子）の構造'!J$51</f>
        <v>21593</v>
      </c>
      <c r="H57" s="181"/>
      <c r="I57" s="181"/>
      <c r="J57" s="181">
        <f>'将来負担比率（分子）の構造'!K$51</f>
        <v>22496</v>
      </c>
      <c r="K57" s="181"/>
      <c r="L57" s="181"/>
      <c r="M57" s="181">
        <f>'将来負担比率（分子）の構造'!L$51</f>
        <v>23460</v>
      </c>
      <c r="N57" s="181"/>
      <c r="O57" s="181"/>
      <c r="P57" s="181">
        <f>'将来負担比率（分子）の構造'!M$51</f>
        <v>24414</v>
      </c>
    </row>
    <row r="58" spans="1:16">
      <c r="A58" s="181" t="s">
        <v>41</v>
      </c>
      <c r="B58" s="181"/>
      <c r="C58" s="181"/>
      <c r="D58" s="181">
        <f>'将来負担比率（分子）の構造'!I$50</f>
        <v>9038</v>
      </c>
      <c r="E58" s="181"/>
      <c r="F58" s="181"/>
      <c r="G58" s="181">
        <f>'将来負担比率（分子）の構造'!J$50</f>
        <v>10288</v>
      </c>
      <c r="H58" s="181"/>
      <c r="I58" s="181"/>
      <c r="J58" s="181">
        <f>'将来負担比率（分子）の構造'!K$50</f>
        <v>11155</v>
      </c>
      <c r="K58" s="181"/>
      <c r="L58" s="181"/>
      <c r="M58" s="181">
        <f>'将来負担比率（分子）の構造'!L$50</f>
        <v>11835</v>
      </c>
      <c r="N58" s="181"/>
      <c r="O58" s="181"/>
      <c r="P58" s="181">
        <f>'将来負担比率（分子）の構造'!M$50</f>
        <v>12143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6796</v>
      </c>
      <c r="C62" s="181"/>
      <c r="D62" s="181"/>
      <c r="E62" s="181">
        <f>'将来負担比率（分子）の構造'!J$45</f>
        <v>6540</v>
      </c>
      <c r="F62" s="181"/>
      <c r="G62" s="181"/>
      <c r="H62" s="181">
        <f>'将来負担比率（分子）の構造'!K$45</f>
        <v>6424</v>
      </c>
      <c r="I62" s="181"/>
      <c r="J62" s="181"/>
      <c r="K62" s="181">
        <f>'将来負担比率（分子）の構造'!L$45</f>
        <v>6237</v>
      </c>
      <c r="L62" s="181"/>
      <c r="M62" s="181"/>
      <c r="N62" s="181">
        <f>'将来負担比率（分子）の構造'!M$45</f>
        <v>6319</v>
      </c>
      <c r="O62" s="181"/>
      <c r="P62" s="181"/>
    </row>
    <row r="63" spans="1:16">
      <c r="A63" s="181" t="s">
        <v>34</v>
      </c>
      <c r="B63" s="181">
        <f>'将来負担比率（分子）の構造'!I$44</f>
        <v>6045</v>
      </c>
      <c r="C63" s="181"/>
      <c r="D63" s="181"/>
      <c r="E63" s="181">
        <f>'将来負担比率（分子）の構造'!J$44</f>
        <v>5607</v>
      </c>
      <c r="F63" s="181"/>
      <c r="G63" s="181"/>
      <c r="H63" s="181">
        <f>'将来負担比率（分子）の構造'!K$44</f>
        <v>5021</v>
      </c>
      <c r="I63" s="181"/>
      <c r="J63" s="181"/>
      <c r="K63" s="181">
        <f>'将来負担比率（分子）の構造'!L$44</f>
        <v>4394</v>
      </c>
      <c r="L63" s="181"/>
      <c r="M63" s="181"/>
      <c r="N63" s="181">
        <f>'将来負担比率（分子）の構造'!M$44</f>
        <v>4312</v>
      </c>
      <c r="O63" s="181"/>
      <c r="P63" s="181"/>
    </row>
    <row r="64" spans="1:16">
      <c r="A64" s="181" t="s">
        <v>33</v>
      </c>
      <c r="B64" s="181">
        <f>'将来負担比率（分子）の構造'!I$43</f>
        <v>20304</v>
      </c>
      <c r="C64" s="181"/>
      <c r="D64" s="181"/>
      <c r="E64" s="181">
        <f>'将来負担比率（分子）の構造'!J$43</f>
        <v>20281</v>
      </c>
      <c r="F64" s="181"/>
      <c r="G64" s="181"/>
      <c r="H64" s="181">
        <f>'将来負担比率（分子）の構造'!K$43</f>
        <v>19963</v>
      </c>
      <c r="I64" s="181"/>
      <c r="J64" s="181"/>
      <c r="K64" s="181">
        <f>'将来負担比率（分子）の構造'!L$43</f>
        <v>19360</v>
      </c>
      <c r="L64" s="181"/>
      <c r="M64" s="181"/>
      <c r="N64" s="181">
        <f>'将来負担比率（分子）の構造'!M$43</f>
        <v>18540</v>
      </c>
      <c r="O64" s="181"/>
      <c r="P64" s="181"/>
    </row>
    <row r="65" spans="1:16">
      <c r="A65" s="181" t="s">
        <v>32</v>
      </c>
      <c r="B65" s="181">
        <f>'将来負担比率（分子）の構造'!I$42</f>
        <v>1628</v>
      </c>
      <c r="C65" s="181"/>
      <c r="D65" s="181"/>
      <c r="E65" s="181">
        <f>'将来負担比率（分子）の構造'!J$42</f>
        <v>1498</v>
      </c>
      <c r="F65" s="181"/>
      <c r="G65" s="181"/>
      <c r="H65" s="181">
        <f>'将来負担比率（分子）の構造'!K$42</f>
        <v>2043</v>
      </c>
      <c r="I65" s="181"/>
      <c r="J65" s="181"/>
      <c r="K65" s="181">
        <f>'将来負担比率（分子）の構造'!L$42</f>
        <v>2037</v>
      </c>
      <c r="L65" s="181"/>
      <c r="M65" s="181"/>
      <c r="N65" s="181">
        <f>'将来負担比率（分子）の構造'!M$42</f>
        <v>1824</v>
      </c>
      <c r="O65" s="181"/>
      <c r="P65" s="181"/>
    </row>
    <row r="66" spans="1:16">
      <c r="A66" s="181" t="s">
        <v>31</v>
      </c>
      <c r="B66" s="181">
        <f>'将来負担比率（分子）の構造'!I$41</f>
        <v>81870</v>
      </c>
      <c r="C66" s="181"/>
      <c r="D66" s="181"/>
      <c r="E66" s="181">
        <f>'将来負担比率（分子）の構造'!J$41</f>
        <v>82579</v>
      </c>
      <c r="F66" s="181"/>
      <c r="G66" s="181"/>
      <c r="H66" s="181">
        <f>'将来負担比率（分子）の構造'!K$41</f>
        <v>84838</v>
      </c>
      <c r="I66" s="181"/>
      <c r="J66" s="181"/>
      <c r="K66" s="181">
        <f>'将来負担比率（分子）の構造'!L$41</f>
        <v>87492</v>
      </c>
      <c r="L66" s="181"/>
      <c r="M66" s="181"/>
      <c r="N66" s="181">
        <f>'将来負担比率（分子）の構造'!M$41</f>
        <v>91069</v>
      </c>
      <c r="O66" s="181"/>
      <c r="P66" s="181"/>
    </row>
    <row r="67" spans="1:16">
      <c r="A67" s="181" t="s">
        <v>75</v>
      </c>
      <c r="B67" s="181" t="e">
        <f>NA()</f>
        <v>#N/A</v>
      </c>
      <c r="C67" s="181">
        <f>IF(ISNUMBER('将来負担比率（分子）の構造'!I$53), IF('将来負担比率（分子）の構造'!I$53 &lt; 0, 0, '将来負担比率（分子）の構造'!I$53), NA())</f>
        <v>24918</v>
      </c>
      <c r="D67" s="181" t="e">
        <f>NA()</f>
        <v>#N/A</v>
      </c>
      <c r="E67" s="181" t="e">
        <f>NA()</f>
        <v>#N/A</v>
      </c>
      <c r="F67" s="181">
        <f>IF(ISNUMBER('将来負担比率（分子）の構造'!J$53), IF('将来負担比率（分子）の構造'!J$53 &lt; 0, 0, '将来負担比率（分子）の構造'!J$53), NA())</f>
        <v>22360</v>
      </c>
      <c r="G67" s="181" t="e">
        <f>NA()</f>
        <v>#N/A</v>
      </c>
      <c r="H67" s="181" t="e">
        <f>NA()</f>
        <v>#N/A</v>
      </c>
      <c r="I67" s="181">
        <f>IF(ISNUMBER('将来負担比率（分子）の構造'!K$53), IF('将来負担比率（分子）の構造'!K$53 &lt; 0, 0, '将来負担比率（分子）の構造'!K$53), NA())</f>
        <v>22229</v>
      </c>
      <c r="J67" s="181" t="e">
        <f>NA()</f>
        <v>#N/A</v>
      </c>
      <c r="K67" s="181" t="e">
        <f>NA()</f>
        <v>#N/A</v>
      </c>
      <c r="L67" s="181">
        <f>IF(ISNUMBER('将来負担比率（分子）の構造'!L$53), IF('将来負担比率（分子）の構造'!L$53 &lt; 0, 0, '将来負担比率（分子）の構造'!L$53), NA())</f>
        <v>21960</v>
      </c>
      <c r="M67" s="181" t="e">
        <f>NA()</f>
        <v>#N/A</v>
      </c>
      <c r="N67" s="181" t="e">
        <f>NA()</f>
        <v>#N/A</v>
      </c>
      <c r="O67" s="181">
        <f>IF(ISNUMBER('将来負担比率（分子）の構造'!M$53), IF('将来負担比率（分子）の構造'!M$53 &lt; 0, 0, '将来負担比率（分子）の構造'!M$53), NA())</f>
        <v>22956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3589</v>
      </c>
      <c r="C72" s="185">
        <f>基金残高に係る経年分析!G55</f>
        <v>3516</v>
      </c>
      <c r="D72" s="185">
        <f>基金残高に係る経年分析!H55</f>
        <v>3564</v>
      </c>
    </row>
    <row r="73" spans="1:16">
      <c r="A73" s="184" t="s">
        <v>78</v>
      </c>
      <c r="B73" s="185">
        <f>基金残高に係る経年分析!F56</f>
        <v>2188</v>
      </c>
      <c r="C73" s="185">
        <f>基金残高に係る経年分析!G56</f>
        <v>2085</v>
      </c>
      <c r="D73" s="185">
        <f>基金残高に係る経年分析!H56</f>
        <v>2189</v>
      </c>
    </row>
    <row r="74" spans="1:16">
      <c r="A74" s="184" t="s">
        <v>79</v>
      </c>
      <c r="B74" s="185">
        <f>基金残高に係る経年分析!F57</f>
        <v>3992</v>
      </c>
      <c r="C74" s="185">
        <f>基金残高に係る経年分析!G57</f>
        <v>4463</v>
      </c>
      <c r="D74" s="185">
        <f>基金残高に係る経年分析!H57</f>
        <v>4482</v>
      </c>
    </row>
  </sheetData>
  <sheetProtection algorithmName="SHA-512" hashValue="OoQgZFP6JrRB4NI9hI2jIJGFlGJg1cAN00LrAQ94haJNa2I6a2XieRhdOfstTP6p9hLs42tXj2tbscwS2F9UIw==" saltValue="zOWkCVSJRBcU/LK7TmgmA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27984891</v>
      </c>
      <c r="S5" s="675"/>
      <c r="T5" s="675"/>
      <c r="U5" s="675"/>
      <c r="V5" s="675"/>
      <c r="W5" s="675"/>
      <c r="X5" s="675"/>
      <c r="Y5" s="676"/>
      <c r="Z5" s="677">
        <v>27.2</v>
      </c>
      <c r="AA5" s="677"/>
      <c r="AB5" s="677"/>
      <c r="AC5" s="677"/>
      <c r="AD5" s="678">
        <v>26045090</v>
      </c>
      <c r="AE5" s="678"/>
      <c r="AF5" s="678"/>
      <c r="AG5" s="678"/>
      <c r="AH5" s="678"/>
      <c r="AI5" s="678"/>
      <c r="AJ5" s="678"/>
      <c r="AK5" s="678"/>
      <c r="AL5" s="679">
        <v>68.5</v>
      </c>
      <c r="AM5" s="680"/>
      <c r="AN5" s="680"/>
      <c r="AO5" s="681"/>
      <c r="AP5" s="671" t="s">
        <v>223</v>
      </c>
      <c r="AQ5" s="672"/>
      <c r="AR5" s="672"/>
      <c r="AS5" s="672"/>
      <c r="AT5" s="672"/>
      <c r="AU5" s="672"/>
      <c r="AV5" s="672"/>
      <c r="AW5" s="672"/>
      <c r="AX5" s="672"/>
      <c r="AY5" s="672"/>
      <c r="AZ5" s="672"/>
      <c r="BA5" s="672"/>
      <c r="BB5" s="672"/>
      <c r="BC5" s="672"/>
      <c r="BD5" s="672"/>
      <c r="BE5" s="672"/>
      <c r="BF5" s="673"/>
      <c r="BG5" s="685">
        <v>26020439</v>
      </c>
      <c r="BH5" s="686"/>
      <c r="BI5" s="686"/>
      <c r="BJ5" s="686"/>
      <c r="BK5" s="686"/>
      <c r="BL5" s="686"/>
      <c r="BM5" s="686"/>
      <c r="BN5" s="687"/>
      <c r="BO5" s="688">
        <v>93</v>
      </c>
      <c r="BP5" s="688"/>
      <c r="BQ5" s="688"/>
      <c r="BR5" s="688"/>
      <c r="BS5" s="689">
        <v>283189</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740617</v>
      </c>
      <c r="S6" s="686"/>
      <c r="T6" s="686"/>
      <c r="U6" s="686"/>
      <c r="V6" s="686"/>
      <c r="W6" s="686"/>
      <c r="X6" s="686"/>
      <c r="Y6" s="687"/>
      <c r="Z6" s="688">
        <v>0.7</v>
      </c>
      <c r="AA6" s="688"/>
      <c r="AB6" s="688"/>
      <c r="AC6" s="688"/>
      <c r="AD6" s="689">
        <v>740617</v>
      </c>
      <c r="AE6" s="689"/>
      <c r="AF6" s="689"/>
      <c r="AG6" s="689"/>
      <c r="AH6" s="689"/>
      <c r="AI6" s="689"/>
      <c r="AJ6" s="689"/>
      <c r="AK6" s="689"/>
      <c r="AL6" s="690">
        <v>1.9</v>
      </c>
      <c r="AM6" s="691"/>
      <c r="AN6" s="691"/>
      <c r="AO6" s="692"/>
      <c r="AP6" s="682" t="s">
        <v>228</v>
      </c>
      <c r="AQ6" s="683"/>
      <c r="AR6" s="683"/>
      <c r="AS6" s="683"/>
      <c r="AT6" s="683"/>
      <c r="AU6" s="683"/>
      <c r="AV6" s="683"/>
      <c r="AW6" s="683"/>
      <c r="AX6" s="683"/>
      <c r="AY6" s="683"/>
      <c r="AZ6" s="683"/>
      <c r="BA6" s="683"/>
      <c r="BB6" s="683"/>
      <c r="BC6" s="683"/>
      <c r="BD6" s="683"/>
      <c r="BE6" s="683"/>
      <c r="BF6" s="684"/>
      <c r="BG6" s="685">
        <v>26020439</v>
      </c>
      <c r="BH6" s="686"/>
      <c r="BI6" s="686"/>
      <c r="BJ6" s="686"/>
      <c r="BK6" s="686"/>
      <c r="BL6" s="686"/>
      <c r="BM6" s="686"/>
      <c r="BN6" s="687"/>
      <c r="BO6" s="688">
        <v>93</v>
      </c>
      <c r="BP6" s="688"/>
      <c r="BQ6" s="688"/>
      <c r="BR6" s="688"/>
      <c r="BS6" s="689">
        <v>283189</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389325</v>
      </c>
      <c r="CS6" s="686"/>
      <c r="CT6" s="686"/>
      <c r="CU6" s="686"/>
      <c r="CV6" s="686"/>
      <c r="CW6" s="686"/>
      <c r="CX6" s="686"/>
      <c r="CY6" s="687"/>
      <c r="CZ6" s="679">
        <v>0.4</v>
      </c>
      <c r="DA6" s="680"/>
      <c r="DB6" s="680"/>
      <c r="DC6" s="699"/>
      <c r="DD6" s="694">
        <v>13896</v>
      </c>
      <c r="DE6" s="686"/>
      <c r="DF6" s="686"/>
      <c r="DG6" s="686"/>
      <c r="DH6" s="686"/>
      <c r="DI6" s="686"/>
      <c r="DJ6" s="686"/>
      <c r="DK6" s="686"/>
      <c r="DL6" s="686"/>
      <c r="DM6" s="686"/>
      <c r="DN6" s="686"/>
      <c r="DO6" s="686"/>
      <c r="DP6" s="687"/>
      <c r="DQ6" s="694">
        <v>389325</v>
      </c>
      <c r="DR6" s="686"/>
      <c r="DS6" s="686"/>
      <c r="DT6" s="686"/>
      <c r="DU6" s="686"/>
      <c r="DV6" s="686"/>
      <c r="DW6" s="686"/>
      <c r="DX6" s="686"/>
      <c r="DY6" s="686"/>
      <c r="DZ6" s="686"/>
      <c r="EA6" s="686"/>
      <c r="EB6" s="686"/>
      <c r="EC6" s="695"/>
    </row>
    <row r="7" spans="2:143" ht="11.25" customHeight="1">
      <c r="B7" s="682" t="s">
        <v>230</v>
      </c>
      <c r="C7" s="683"/>
      <c r="D7" s="683"/>
      <c r="E7" s="683"/>
      <c r="F7" s="683"/>
      <c r="G7" s="683"/>
      <c r="H7" s="683"/>
      <c r="I7" s="683"/>
      <c r="J7" s="683"/>
      <c r="K7" s="683"/>
      <c r="L7" s="683"/>
      <c r="M7" s="683"/>
      <c r="N7" s="683"/>
      <c r="O7" s="683"/>
      <c r="P7" s="683"/>
      <c r="Q7" s="684"/>
      <c r="R7" s="685">
        <v>17454</v>
      </c>
      <c r="S7" s="686"/>
      <c r="T7" s="686"/>
      <c r="U7" s="686"/>
      <c r="V7" s="686"/>
      <c r="W7" s="686"/>
      <c r="X7" s="686"/>
      <c r="Y7" s="687"/>
      <c r="Z7" s="688">
        <v>0</v>
      </c>
      <c r="AA7" s="688"/>
      <c r="AB7" s="688"/>
      <c r="AC7" s="688"/>
      <c r="AD7" s="689">
        <v>17454</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10338385</v>
      </c>
      <c r="BH7" s="686"/>
      <c r="BI7" s="686"/>
      <c r="BJ7" s="686"/>
      <c r="BK7" s="686"/>
      <c r="BL7" s="686"/>
      <c r="BM7" s="686"/>
      <c r="BN7" s="687"/>
      <c r="BO7" s="688">
        <v>36.9</v>
      </c>
      <c r="BP7" s="688"/>
      <c r="BQ7" s="688"/>
      <c r="BR7" s="688"/>
      <c r="BS7" s="689">
        <v>283189</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24937385</v>
      </c>
      <c r="CS7" s="686"/>
      <c r="CT7" s="686"/>
      <c r="CU7" s="686"/>
      <c r="CV7" s="686"/>
      <c r="CW7" s="686"/>
      <c r="CX7" s="686"/>
      <c r="CY7" s="687"/>
      <c r="CZ7" s="688">
        <v>24.6</v>
      </c>
      <c r="DA7" s="688"/>
      <c r="DB7" s="688"/>
      <c r="DC7" s="688"/>
      <c r="DD7" s="694">
        <v>525250</v>
      </c>
      <c r="DE7" s="686"/>
      <c r="DF7" s="686"/>
      <c r="DG7" s="686"/>
      <c r="DH7" s="686"/>
      <c r="DI7" s="686"/>
      <c r="DJ7" s="686"/>
      <c r="DK7" s="686"/>
      <c r="DL7" s="686"/>
      <c r="DM7" s="686"/>
      <c r="DN7" s="686"/>
      <c r="DO7" s="686"/>
      <c r="DP7" s="687"/>
      <c r="DQ7" s="694">
        <v>6121445</v>
      </c>
      <c r="DR7" s="686"/>
      <c r="DS7" s="686"/>
      <c r="DT7" s="686"/>
      <c r="DU7" s="686"/>
      <c r="DV7" s="686"/>
      <c r="DW7" s="686"/>
      <c r="DX7" s="686"/>
      <c r="DY7" s="686"/>
      <c r="DZ7" s="686"/>
      <c r="EA7" s="686"/>
      <c r="EB7" s="686"/>
      <c r="EC7" s="695"/>
    </row>
    <row r="8" spans="2:143" ht="11.25" customHeight="1">
      <c r="B8" s="682" t="s">
        <v>233</v>
      </c>
      <c r="C8" s="683"/>
      <c r="D8" s="683"/>
      <c r="E8" s="683"/>
      <c r="F8" s="683"/>
      <c r="G8" s="683"/>
      <c r="H8" s="683"/>
      <c r="I8" s="683"/>
      <c r="J8" s="683"/>
      <c r="K8" s="683"/>
      <c r="L8" s="683"/>
      <c r="M8" s="683"/>
      <c r="N8" s="683"/>
      <c r="O8" s="683"/>
      <c r="P8" s="683"/>
      <c r="Q8" s="684"/>
      <c r="R8" s="685">
        <v>42262</v>
      </c>
      <c r="S8" s="686"/>
      <c r="T8" s="686"/>
      <c r="U8" s="686"/>
      <c r="V8" s="686"/>
      <c r="W8" s="686"/>
      <c r="X8" s="686"/>
      <c r="Y8" s="687"/>
      <c r="Z8" s="688">
        <v>0</v>
      </c>
      <c r="AA8" s="688"/>
      <c r="AB8" s="688"/>
      <c r="AC8" s="688"/>
      <c r="AD8" s="689">
        <v>42262</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291899</v>
      </c>
      <c r="BH8" s="686"/>
      <c r="BI8" s="686"/>
      <c r="BJ8" s="686"/>
      <c r="BK8" s="686"/>
      <c r="BL8" s="686"/>
      <c r="BM8" s="686"/>
      <c r="BN8" s="687"/>
      <c r="BO8" s="688">
        <v>1</v>
      </c>
      <c r="BP8" s="688"/>
      <c r="BQ8" s="688"/>
      <c r="BR8" s="688"/>
      <c r="BS8" s="694" t="s">
        <v>127</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35317114</v>
      </c>
      <c r="CS8" s="686"/>
      <c r="CT8" s="686"/>
      <c r="CU8" s="686"/>
      <c r="CV8" s="686"/>
      <c r="CW8" s="686"/>
      <c r="CX8" s="686"/>
      <c r="CY8" s="687"/>
      <c r="CZ8" s="688">
        <v>34.799999999999997</v>
      </c>
      <c r="DA8" s="688"/>
      <c r="DB8" s="688"/>
      <c r="DC8" s="688"/>
      <c r="DD8" s="694">
        <v>1635327</v>
      </c>
      <c r="DE8" s="686"/>
      <c r="DF8" s="686"/>
      <c r="DG8" s="686"/>
      <c r="DH8" s="686"/>
      <c r="DI8" s="686"/>
      <c r="DJ8" s="686"/>
      <c r="DK8" s="686"/>
      <c r="DL8" s="686"/>
      <c r="DM8" s="686"/>
      <c r="DN8" s="686"/>
      <c r="DO8" s="686"/>
      <c r="DP8" s="687"/>
      <c r="DQ8" s="694">
        <v>14658740</v>
      </c>
      <c r="DR8" s="686"/>
      <c r="DS8" s="686"/>
      <c r="DT8" s="686"/>
      <c r="DU8" s="686"/>
      <c r="DV8" s="686"/>
      <c r="DW8" s="686"/>
      <c r="DX8" s="686"/>
      <c r="DY8" s="686"/>
      <c r="DZ8" s="686"/>
      <c r="EA8" s="686"/>
      <c r="EB8" s="686"/>
      <c r="EC8" s="695"/>
    </row>
    <row r="9" spans="2:143" ht="11.25" customHeight="1">
      <c r="B9" s="682" t="s">
        <v>236</v>
      </c>
      <c r="C9" s="683"/>
      <c r="D9" s="683"/>
      <c r="E9" s="683"/>
      <c r="F9" s="683"/>
      <c r="G9" s="683"/>
      <c r="H9" s="683"/>
      <c r="I9" s="683"/>
      <c r="J9" s="683"/>
      <c r="K9" s="683"/>
      <c r="L9" s="683"/>
      <c r="M9" s="683"/>
      <c r="N9" s="683"/>
      <c r="O9" s="683"/>
      <c r="P9" s="683"/>
      <c r="Q9" s="684"/>
      <c r="R9" s="685">
        <v>51521</v>
      </c>
      <c r="S9" s="686"/>
      <c r="T9" s="686"/>
      <c r="U9" s="686"/>
      <c r="V9" s="686"/>
      <c r="W9" s="686"/>
      <c r="X9" s="686"/>
      <c r="Y9" s="687"/>
      <c r="Z9" s="688">
        <v>0.1</v>
      </c>
      <c r="AA9" s="688"/>
      <c r="AB9" s="688"/>
      <c r="AC9" s="688"/>
      <c r="AD9" s="689">
        <v>51521</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8128038</v>
      </c>
      <c r="BH9" s="686"/>
      <c r="BI9" s="686"/>
      <c r="BJ9" s="686"/>
      <c r="BK9" s="686"/>
      <c r="BL9" s="686"/>
      <c r="BM9" s="686"/>
      <c r="BN9" s="687"/>
      <c r="BO9" s="688">
        <v>29</v>
      </c>
      <c r="BP9" s="688"/>
      <c r="BQ9" s="688"/>
      <c r="BR9" s="688"/>
      <c r="BS9" s="694" t="s">
        <v>127</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6411274</v>
      </c>
      <c r="CS9" s="686"/>
      <c r="CT9" s="686"/>
      <c r="CU9" s="686"/>
      <c r="CV9" s="686"/>
      <c r="CW9" s="686"/>
      <c r="CX9" s="686"/>
      <c r="CY9" s="687"/>
      <c r="CZ9" s="688">
        <v>6.3</v>
      </c>
      <c r="DA9" s="688"/>
      <c r="DB9" s="688"/>
      <c r="DC9" s="688"/>
      <c r="DD9" s="694">
        <v>666563</v>
      </c>
      <c r="DE9" s="686"/>
      <c r="DF9" s="686"/>
      <c r="DG9" s="686"/>
      <c r="DH9" s="686"/>
      <c r="DI9" s="686"/>
      <c r="DJ9" s="686"/>
      <c r="DK9" s="686"/>
      <c r="DL9" s="686"/>
      <c r="DM9" s="686"/>
      <c r="DN9" s="686"/>
      <c r="DO9" s="686"/>
      <c r="DP9" s="687"/>
      <c r="DQ9" s="694">
        <v>4703064</v>
      </c>
      <c r="DR9" s="686"/>
      <c r="DS9" s="686"/>
      <c r="DT9" s="686"/>
      <c r="DU9" s="686"/>
      <c r="DV9" s="686"/>
      <c r="DW9" s="686"/>
      <c r="DX9" s="686"/>
      <c r="DY9" s="686"/>
      <c r="DZ9" s="686"/>
      <c r="EA9" s="686"/>
      <c r="EB9" s="686"/>
      <c r="EC9" s="695"/>
    </row>
    <row r="10" spans="2:143" ht="11.25" customHeight="1">
      <c r="B10" s="682" t="s">
        <v>239</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127</v>
      </c>
      <c r="AA10" s="688"/>
      <c r="AB10" s="688"/>
      <c r="AC10" s="688"/>
      <c r="AD10" s="689" t="s">
        <v>240</v>
      </c>
      <c r="AE10" s="689"/>
      <c r="AF10" s="689"/>
      <c r="AG10" s="689"/>
      <c r="AH10" s="689"/>
      <c r="AI10" s="689"/>
      <c r="AJ10" s="689"/>
      <c r="AK10" s="689"/>
      <c r="AL10" s="690" t="s">
        <v>127</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613106</v>
      </c>
      <c r="BH10" s="686"/>
      <c r="BI10" s="686"/>
      <c r="BJ10" s="686"/>
      <c r="BK10" s="686"/>
      <c r="BL10" s="686"/>
      <c r="BM10" s="686"/>
      <c r="BN10" s="687"/>
      <c r="BO10" s="688">
        <v>2.2000000000000002</v>
      </c>
      <c r="BP10" s="688"/>
      <c r="BQ10" s="688"/>
      <c r="BR10" s="688"/>
      <c r="BS10" s="694">
        <v>58364</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341172</v>
      </c>
      <c r="CS10" s="686"/>
      <c r="CT10" s="686"/>
      <c r="CU10" s="686"/>
      <c r="CV10" s="686"/>
      <c r="CW10" s="686"/>
      <c r="CX10" s="686"/>
      <c r="CY10" s="687"/>
      <c r="CZ10" s="688">
        <v>0.3</v>
      </c>
      <c r="DA10" s="688"/>
      <c r="DB10" s="688"/>
      <c r="DC10" s="688"/>
      <c r="DD10" s="694" t="s">
        <v>127</v>
      </c>
      <c r="DE10" s="686"/>
      <c r="DF10" s="686"/>
      <c r="DG10" s="686"/>
      <c r="DH10" s="686"/>
      <c r="DI10" s="686"/>
      <c r="DJ10" s="686"/>
      <c r="DK10" s="686"/>
      <c r="DL10" s="686"/>
      <c r="DM10" s="686"/>
      <c r="DN10" s="686"/>
      <c r="DO10" s="686"/>
      <c r="DP10" s="687"/>
      <c r="DQ10" s="694">
        <v>256747</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4077655</v>
      </c>
      <c r="S11" s="686"/>
      <c r="T11" s="686"/>
      <c r="U11" s="686"/>
      <c r="V11" s="686"/>
      <c r="W11" s="686"/>
      <c r="X11" s="686"/>
      <c r="Y11" s="687"/>
      <c r="Z11" s="690">
        <v>4</v>
      </c>
      <c r="AA11" s="691"/>
      <c r="AB11" s="691"/>
      <c r="AC11" s="703"/>
      <c r="AD11" s="694">
        <v>4077655</v>
      </c>
      <c r="AE11" s="686"/>
      <c r="AF11" s="686"/>
      <c r="AG11" s="686"/>
      <c r="AH11" s="686"/>
      <c r="AI11" s="686"/>
      <c r="AJ11" s="686"/>
      <c r="AK11" s="687"/>
      <c r="AL11" s="690">
        <v>10.7</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1305342</v>
      </c>
      <c r="BH11" s="686"/>
      <c r="BI11" s="686"/>
      <c r="BJ11" s="686"/>
      <c r="BK11" s="686"/>
      <c r="BL11" s="686"/>
      <c r="BM11" s="686"/>
      <c r="BN11" s="687"/>
      <c r="BO11" s="688">
        <v>4.7</v>
      </c>
      <c r="BP11" s="688"/>
      <c r="BQ11" s="688"/>
      <c r="BR11" s="688"/>
      <c r="BS11" s="694">
        <v>224825</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375025</v>
      </c>
      <c r="CS11" s="686"/>
      <c r="CT11" s="686"/>
      <c r="CU11" s="686"/>
      <c r="CV11" s="686"/>
      <c r="CW11" s="686"/>
      <c r="CX11" s="686"/>
      <c r="CY11" s="687"/>
      <c r="CZ11" s="688">
        <v>0.4</v>
      </c>
      <c r="DA11" s="688"/>
      <c r="DB11" s="688"/>
      <c r="DC11" s="688"/>
      <c r="DD11" s="694">
        <v>7756</v>
      </c>
      <c r="DE11" s="686"/>
      <c r="DF11" s="686"/>
      <c r="DG11" s="686"/>
      <c r="DH11" s="686"/>
      <c r="DI11" s="686"/>
      <c r="DJ11" s="686"/>
      <c r="DK11" s="686"/>
      <c r="DL11" s="686"/>
      <c r="DM11" s="686"/>
      <c r="DN11" s="686"/>
      <c r="DO11" s="686"/>
      <c r="DP11" s="687"/>
      <c r="DQ11" s="694">
        <v>347116</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v>128028</v>
      </c>
      <c r="S12" s="686"/>
      <c r="T12" s="686"/>
      <c r="U12" s="686"/>
      <c r="V12" s="686"/>
      <c r="W12" s="686"/>
      <c r="X12" s="686"/>
      <c r="Y12" s="687"/>
      <c r="Z12" s="688">
        <v>0.1</v>
      </c>
      <c r="AA12" s="688"/>
      <c r="AB12" s="688"/>
      <c r="AC12" s="688"/>
      <c r="AD12" s="689">
        <v>128028</v>
      </c>
      <c r="AE12" s="689"/>
      <c r="AF12" s="689"/>
      <c r="AG12" s="689"/>
      <c r="AH12" s="689"/>
      <c r="AI12" s="689"/>
      <c r="AJ12" s="689"/>
      <c r="AK12" s="689"/>
      <c r="AL12" s="690">
        <v>0.3</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13605465</v>
      </c>
      <c r="BH12" s="686"/>
      <c r="BI12" s="686"/>
      <c r="BJ12" s="686"/>
      <c r="BK12" s="686"/>
      <c r="BL12" s="686"/>
      <c r="BM12" s="686"/>
      <c r="BN12" s="687"/>
      <c r="BO12" s="688">
        <v>48.6</v>
      </c>
      <c r="BP12" s="688"/>
      <c r="BQ12" s="688"/>
      <c r="BR12" s="688"/>
      <c r="BS12" s="694" t="s">
        <v>127</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3138244</v>
      </c>
      <c r="CS12" s="686"/>
      <c r="CT12" s="686"/>
      <c r="CU12" s="686"/>
      <c r="CV12" s="686"/>
      <c r="CW12" s="686"/>
      <c r="CX12" s="686"/>
      <c r="CY12" s="687"/>
      <c r="CZ12" s="688">
        <v>3.1</v>
      </c>
      <c r="DA12" s="688"/>
      <c r="DB12" s="688"/>
      <c r="DC12" s="688"/>
      <c r="DD12" s="694">
        <v>108240</v>
      </c>
      <c r="DE12" s="686"/>
      <c r="DF12" s="686"/>
      <c r="DG12" s="686"/>
      <c r="DH12" s="686"/>
      <c r="DI12" s="686"/>
      <c r="DJ12" s="686"/>
      <c r="DK12" s="686"/>
      <c r="DL12" s="686"/>
      <c r="DM12" s="686"/>
      <c r="DN12" s="686"/>
      <c r="DO12" s="686"/>
      <c r="DP12" s="687"/>
      <c r="DQ12" s="694">
        <v>1720163</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240</v>
      </c>
      <c r="AA13" s="688"/>
      <c r="AB13" s="688"/>
      <c r="AC13" s="688"/>
      <c r="AD13" s="689" t="s">
        <v>176</v>
      </c>
      <c r="AE13" s="689"/>
      <c r="AF13" s="689"/>
      <c r="AG13" s="689"/>
      <c r="AH13" s="689"/>
      <c r="AI13" s="689"/>
      <c r="AJ13" s="689"/>
      <c r="AK13" s="689"/>
      <c r="AL13" s="690" t="s">
        <v>240</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13460423</v>
      </c>
      <c r="BH13" s="686"/>
      <c r="BI13" s="686"/>
      <c r="BJ13" s="686"/>
      <c r="BK13" s="686"/>
      <c r="BL13" s="686"/>
      <c r="BM13" s="686"/>
      <c r="BN13" s="687"/>
      <c r="BO13" s="688">
        <v>48.1</v>
      </c>
      <c r="BP13" s="688"/>
      <c r="BQ13" s="688"/>
      <c r="BR13" s="688"/>
      <c r="BS13" s="694" t="s">
        <v>127</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9034090</v>
      </c>
      <c r="CS13" s="686"/>
      <c r="CT13" s="686"/>
      <c r="CU13" s="686"/>
      <c r="CV13" s="686"/>
      <c r="CW13" s="686"/>
      <c r="CX13" s="686"/>
      <c r="CY13" s="687"/>
      <c r="CZ13" s="688">
        <v>8.9</v>
      </c>
      <c r="DA13" s="688"/>
      <c r="DB13" s="688"/>
      <c r="DC13" s="688"/>
      <c r="DD13" s="694">
        <v>4312196</v>
      </c>
      <c r="DE13" s="686"/>
      <c r="DF13" s="686"/>
      <c r="DG13" s="686"/>
      <c r="DH13" s="686"/>
      <c r="DI13" s="686"/>
      <c r="DJ13" s="686"/>
      <c r="DK13" s="686"/>
      <c r="DL13" s="686"/>
      <c r="DM13" s="686"/>
      <c r="DN13" s="686"/>
      <c r="DO13" s="686"/>
      <c r="DP13" s="687"/>
      <c r="DQ13" s="694">
        <v>4401678</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t="s">
        <v>176</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374069</v>
      </c>
      <c r="BH14" s="686"/>
      <c r="BI14" s="686"/>
      <c r="BJ14" s="686"/>
      <c r="BK14" s="686"/>
      <c r="BL14" s="686"/>
      <c r="BM14" s="686"/>
      <c r="BN14" s="687"/>
      <c r="BO14" s="688">
        <v>1.3</v>
      </c>
      <c r="BP14" s="688"/>
      <c r="BQ14" s="688"/>
      <c r="BR14" s="688"/>
      <c r="BS14" s="694" t="s">
        <v>176</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3564064</v>
      </c>
      <c r="CS14" s="686"/>
      <c r="CT14" s="686"/>
      <c r="CU14" s="686"/>
      <c r="CV14" s="686"/>
      <c r="CW14" s="686"/>
      <c r="CX14" s="686"/>
      <c r="CY14" s="687"/>
      <c r="CZ14" s="688">
        <v>3.5</v>
      </c>
      <c r="DA14" s="688"/>
      <c r="DB14" s="688"/>
      <c r="DC14" s="688"/>
      <c r="DD14" s="694">
        <v>1611824</v>
      </c>
      <c r="DE14" s="686"/>
      <c r="DF14" s="686"/>
      <c r="DG14" s="686"/>
      <c r="DH14" s="686"/>
      <c r="DI14" s="686"/>
      <c r="DJ14" s="686"/>
      <c r="DK14" s="686"/>
      <c r="DL14" s="686"/>
      <c r="DM14" s="686"/>
      <c r="DN14" s="686"/>
      <c r="DO14" s="686"/>
      <c r="DP14" s="687"/>
      <c r="DQ14" s="694">
        <v>2085354</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1653850</v>
      </c>
      <c r="BH15" s="686"/>
      <c r="BI15" s="686"/>
      <c r="BJ15" s="686"/>
      <c r="BK15" s="686"/>
      <c r="BL15" s="686"/>
      <c r="BM15" s="686"/>
      <c r="BN15" s="687"/>
      <c r="BO15" s="688">
        <v>5.9</v>
      </c>
      <c r="BP15" s="688"/>
      <c r="BQ15" s="688"/>
      <c r="BR15" s="688"/>
      <c r="BS15" s="694" t="s">
        <v>127</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10869519</v>
      </c>
      <c r="CS15" s="686"/>
      <c r="CT15" s="686"/>
      <c r="CU15" s="686"/>
      <c r="CV15" s="686"/>
      <c r="CW15" s="686"/>
      <c r="CX15" s="686"/>
      <c r="CY15" s="687"/>
      <c r="CZ15" s="688">
        <v>10.7</v>
      </c>
      <c r="DA15" s="688"/>
      <c r="DB15" s="688"/>
      <c r="DC15" s="688"/>
      <c r="DD15" s="694">
        <v>4988975</v>
      </c>
      <c r="DE15" s="686"/>
      <c r="DF15" s="686"/>
      <c r="DG15" s="686"/>
      <c r="DH15" s="686"/>
      <c r="DI15" s="686"/>
      <c r="DJ15" s="686"/>
      <c r="DK15" s="686"/>
      <c r="DL15" s="686"/>
      <c r="DM15" s="686"/>
      <c r="DN15" s="686"/>
      <c r="DO15" s="686"/>
      <c r="DP15" s="687"/>
      <c r="DQ15" s="694">
        <v>5250427</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39617</v>
      </c>
      <c r="S16" s="686"/>
      <c r="T16" s="686"/>
      <c r="U16" s="686"/>
      <c r="V16" s="686"/>
      <c r="W16" s="686"/>
      <c r="X16" s="686"/>
      <c r="Y16" s="687"/>
      <c r="Z16" s="688">
        <v>0</v>
      </c>
      <c r="AA16" s="688"/>
      <c r="AB16" s="688"/>
      <c r="AC16" s="688"/>
      <c r="AD16" s="689">
        <v>39617</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v>48670</v>
      </c>
      <c r="BH16" s="686"/>
      <c r="BI16" s="686"/>
      <c r="BJ16" s="686"/>
      <c r="BK16" s="686"/>
      <c r="BL16" s="686"/>
      <c r="BM16" s="686"/>
      <c r="BN16" s="687"/>
      <c r="BO16" s="688">
        <v>0.2</v>
      </c>
      <c r="BP16" s="688"/>
      <c r="BQ16" s="688"/>
      <c r="BR16" s="688"/>
      <c r="BS16" s="694" t="s">
        <v>127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127</v>
      </c>
      <c r="CS16" s="686"/>
      <c r="CT16" s="686"/>
      <c r="CU16" s="686"/>
      <c r="CV16" s="686"/>
      <c r="CW16" s="686"/>
      <c r="CX16" s="686"/>
      <c r="CY16" s="687"/>
      <c r="CZ16" s="688" t="s">
        <v>176</v>
      </c>
      <c r="DA16" s="688"/>
      <c r="DB16" s="688"/>
      <c r="DC16" s="688"/>
      <c r="DD16" s="694" t="s">
        <v>127</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220293</v>
      </c>
      <c r="S17" s="686"/>
      <c r="T17" s="686"/>
      <c r="U17" s="686"/>
      <c r="V17" s="686"/>
      <c r="W17" s="686"/>
      <c r="X17" s="686"/>
      <c r="Y17" s="687"/>
      <c r="Z17" s="688">
        <v>0.2</v>
      </c>
      <c r="AA17" s="688"/>
      <c r="AB17" s="688"/>
      <c r="AC17" s="688"/>
      <c r="AD17" s="689">
        <v>220293</v>
      </c>
      <c r="AE17" s="689"/>
      <c r="AF17" s="689"/>
      <c r="AG17" s="689"/>
      <c r="AH17" s="689"/>
      <c r="AI17" s="689"/>
      <c r="AJ17" s="689"/>
      <c r="AK17" s="689"/>
      <c r="AL17" s="690">
        <v>0.6</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7197386</v>
      </c>
      <c r="CS17" s="686"/>
      <c r="CT17" s="686"/>
      <c r="CU17" s="686"/>
      <c r="CV17" s="686"/>
      <c r="CW17" s="686"/>
      <c r="CX17" s="686"/>
      <c r="CY17" s="687"/>
      <c r="CZ17" s="688">
        <v>7.1</v>
      </c>
      <c r="DA17" s="688"/>
      <c r="DB17" s="688"/>
      <c r="DC17" s="688"/>
      <c r="DD17" s="694" t="s">
        <v>176</v>
      </c>
      <c r="DE17" s="686"/>
      <c r="DF17" s="686"/>
      <c r="DG17" s="686"/>
      <c r="DH17" s="686"/>
      <c r="DI17" s="686"/>
      <c r="DJ17" s="686"/>
      <c r="DK17" s="686"/>
      <c r="DL17" s="686"/>
      <c r="DM17" s="686"/>
      <c r="DN17" s="686"/>
      <c r="DO17" s="686"/>
      <c r="DP17" s="687"/>
      <c r="DQ17" s="694">
        <v>6631869</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190460</v>
      </c>
      <c r="S18" s="686"/>
      <c r="T18" s="686"/>
      <c r="U18" s="686"/>
      <c r="V18" s="686"/>
      <c r="W18" s="686"/>
      <c r="X18" s="686"/>
      <c r="Y18" s="687"/>
      <c r="Z18" s="688">
        <v>0.2</v>
      </c>
      <c r="AA18" s="688"/>
      <c r="AB18" s="688"/>
      <c r="AC18" s="688"/>
      <c r="AD18" s="689">
        <v>190460</v>
      </c>
      <c r="AE18" s="689"/>
      <c r="AF18" s="689"/>
      <c r="AG18" s="689"/>
      <c r="AH18" s="689"/>
      <c r="AI18" s="689"/>
      <c r="AJ18" s="689"/>
      <c r="AK18" s="689"/>
      <c r="AL18" s="690">
        <v>0.5</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127</v>
      </c>
      <c r="BP18" s="688"/>
      <c r="BQ18" s="688"/>
      <c r="BR18" s="688"/>
      <c r="BS18" s="694" t="s">
        <v>176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162497</v>
      </c>
      <c r="S19" s="686"/>
      <c r="T19" s="686"/>
      <c r="U19" s="686"/>
      <c r="V19" s="686"/>
      <c r="W19" s="686"/>
      <c r="X19" s="686"/>
      <c r="Y19" s="687"/>
      <c r="Z19" s="688">
        <v>0.2</v>
      </c>
      <c r="AA19" s="688"/>
      <c r="AB19" s="688"/>
      <c r="AC19" s="688"/>
      <c r="AD19" s="689">
        <v>162497</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1964452</v>
      </c>
      <c r="BH19" s="686"/>
      <c r="BI19" s="686"/>
      <c r="BJ19" s="686"/>
      <c r="BK19" s="686"/>
      <c r="BL19" s="686"/>
      <c r="BM19" s="686"/>
      <c r="BN19" s="687"/>
      <c r="BO19" s="688">
        <v>7</v>
      </c>
      <c r="BP19" s="688"/>
      <c r="BQ19" s="688"/>
      <c r="BR19" s="688"/>
      <c r="BS19" s="694" t="s">
        <v>127</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176</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14924</v>
      </c>
      <c r="S20" s="686"/>
      <c r="T20" s="686"/>
      <c r="U20" s="686"/>
      <c r="V20" s="686"/>
      <c r="W20" s="686"/>
      <c r="X20" s="686"/>
      <c r="Y20" s="687"/>
      <c r="Z20" s="688">
        <v>0</v>
      </c>
      <c r="AA20" s="688"/>
      <c r="AB20" s="688"/>
      <c r="AC20" s="688"/>
      <c r="AD20" s="689">
        <v>14924</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1964452</v>
      </c>
      <c r="BH20" s="686"/>
      <c r="BI20" s="686"/>
      <c r="BJ20" s="686"/>
      <c r="BK20" s="686"/>
      <c r="BL20" s="686"/>
      <c r="BM20" s="686"/>
      <c r="BN20" s="687"/>
      <c r="BO20" s="688">
        <v>7</v>
      </c>
      <c r="BP20" s="688"/>
      <c r="BQ20" s="688"/>
      <c r="BR20" s="688"/>
      <c r="BS20" s="694" t="s">
        <v>240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101574598</v>
      </c>
      <c r="CS20" s="686"/>
      <c r="CT20" s="686"/>
      <c r="CU20" s="686"/>
      <c r="CV20" s="686"/>
      <c r="CW20" s="686"/>
      <c r="CX20" s="686"/>
      <c r="CY20" s="687"/>
      <c r="CZ20" s="688">
        <v>100</v>
      </c>
      <c r="DA20" s="688"/>
      <c r="DB20" s="688"/>
      <c r="DC20" s="688"/>
      <c r="DD20" s="694">
        <v>13870027</v>
      </c>
      <c r="DE20" s="686"/>
      <c r="DF20" s="686"/>
      <c r="DG20" s="686"/>
      <c r="DH20" s="686"/>
      <c r="DI20" s="686"/>
      <c r="DJ20" s="686"/>
      <c r="DK20" s="686"/>
      <c r="DL20" s="686"/>
      <c r="DM20" s="686"/>
      <c r="DN20" s="686"/>
      <c r="DO20" s="686"/>
      <c r="DP20" s="687"/>
      <c r="DQ20" s="694">
        <v>46565928</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13039</v>
      </c>
      <c r="S21" s="686"/>
      <c r="T21" s="686"/>
      <c r="U21" s="686"/>
      <c r="V21" s="686"/>
      <c r="W21" s="686"/>
      <c r="X21" s="686"/>
      <c r="Y21" s="687"/>
      <c r="Z21" s="688">
        <v>0</v>
      </c>
      <c r="AA21" s="688"/>
      <c r="AB21" s="688"/>
      <c r="AC21" s="688"/>
      <c r="AD21" s="689">
        <v>13039</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24651</v>
      </c>
      <c r="BH21" s="686"/>
      <c r="BI21" s="686"/>
      <c r="BJ21" s="686"/>
      <c r="BK21" s="686"/>
      <c r="BL21" s="686"/>
      <c r="BM21" s="686"/>
      <c r="BN21" s="687"/>
      <c r="BO21" s="688">
        <v>0.1</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6686260</v>
      </c>
      <c r="S22" s="686"/>
      <c r="T22" s="686"/>
      <c r="U22" s="686"/>
      <c r="V22" s="686"/>
      <c r="W22" s="686"/>
      <c r="X22" s="686"/>
      <c r="Y22" s="687"/>
      <c r="Z22" s="688">
        <v>6.5</v>
      </c>
      <c r="AA22" s="688"/>
      <c r="AB22" s="688"/>
      <c r="AC22" s="688"/>
      <c r="AD22" s="689">
        <v>6306233</v>
      </c>
      <c r="AE22" s="689"/>
      <c r="AF22" s="689"/>
      <c r="AG22" s="689"/>
      <c r="AH22" s="689"/>
      <c r="AI22" s="689"/>
      <c r="AJ22" s="689"/>
      <c r="AK22" s="689"/>
      <c r="AL22" s="690">
        <v>16.600000000000001</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176</v>
      </c>
      <c r="BP22" s="688"/>
      <c r="BQ22" s="688"/>
      <c r="BR22" s="688"/>
      <c r="BS22" s="694" t="s">
        <v>176</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6306233</v>
      </c>
      <c r="S23" s="686"/>
      <c r="T23" s="686"/>
      <c r="U23" s="686"/>
      <c r="V23" s="686"/>
      <c r="W23" s="686"/>
      <c r="X23" s="686"/>
      <c r="Y23" s="687"/>
      <c r="Z23" s="688">
        <v>6.1</v>
      </c>
      <c r="AA23" s="688"/>
      <c r="AB23" s="688"/>
      <c r="AC23" s="688"/>
      <c r="AD23" s="689">
        <v>6306233</v>
      </c>
      <c r="AE23" s="689"/>
      <c r="AF23" s="689"/>
      <c r="AG23" s="689"/>
      <c r="AH23" s="689"/>
      <c r="AI23" s="689"/>
      <c r="AJ23" s="689"/>
      <c r="AK23" s="689"/>
      <c r="AL23" s="690">
        <v>16.600000000000001</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1939801</v>
      </c>
      <c r="BH23" s="686"/>
      <c r="BI23" s="686"/>
      <c r="BJ23" s="686"/>
      <c r="BK23" s="686"/>
      <c r="BL23" s="686"/>
      <c r="BM23" s="686"/>
      <c r="BN23" s="687"/>
      <c r="BO23" s="688">
        <v>6.9</v>
      </c>
      <c r="BP23" s="688"/>
      <c r="BQ23" s="688"/>
      <c r="BR23" s="688"/>
      <c r="BS23" s="694" t="s">
        <v>176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379963</v>
      </c>
      <c r="S24" s="686"/>
      <c r="T24" s="686"/>
      <c r="U24" s="686"/>
      <c r="V24" s="686"/>
      <c r="W24" s="686"/>
      <c r="X24" s="686"/>
      <c r="Y24" s="687"/>
      <c r="Z24" s="688">
        <v>0.4</v>
      </c>
      <c r="AA24" s="688"/>
      <c r="AB24" s="688"/>
      <c r="AC24" s="688"/>
      <c r="AD24" s="689" t="s">
        <v>127</v>
      </c>
      <c r="AE24" s="689"/>
      <c r="AF24" s="689"/>
      <c r="AG24" s="689"/>
      <c r="AH24" s="689"/>
      <c r="AI24" s="689"/>
      <c r="AJ24" s="689"/>
      <c r="AK24" s="689"/>
      <c r="AL24" s="690" t="s">
        <v>127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176</v>
      </c>
      <c r="BP24" s="688"/>
      <c r="BQ24" s="688"/>
      <c r="BR24" s="688"/>
      <c r="BS24" s="694" t="s">
        <v>240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41192159</v>
      </c>
      <c r="CS24" s="675"/>
      <c r="CT24" s="675"/>
      <c r="CU24" s="675"/>
      <c r="CV24" s="675"/>
      <c r="CW24" s="675"/>
      <c r="CX24" s="675"/>
      <c r="CY24" s="676"/>
      <c r="CZ24" s="679">
        <v>40.6</v>
      </c>
      <c r="DA24" s="680"/>
      <c r="DB24" s="680"/>
      <c r="DC24" s="699"/>
      <c r="DD24" s="724">
        <v>22040141</v>
      </c>
      <c r="DE24" s="675"/>
      <c r="DF24" s="675"/>
      <c r="DG24" s="675"/>
      <c r="DH24" s="675"/>
      <c r="DI24" s="675"/>
      <c r="DJ24" s="675"/>
      <c r="DK24" s="676"/>
      <c r="DL24" s="724">
        <v>21481074</v>
      </c>
      <c r="DM24" s="675"/>
      <c r="DN24" s="675"/>
      <c r="DO24" s="675"/>
      <c r="DP24" s="675"/>
      <c r="DQ24" s="675"/>
      <c r="DR24" s="675"/>
      <c r="DS24" s="675"/>
      <c r="DT24" s="675"/>
      <c r="DU24" s="675"/>
      <c r="DV24" s="676"/>
      <c r="DW24" s="679">
        <v>53.4</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v>64</v>
      </c>
      <c r="S25" s="686"/>
      <c r="T25" s="686"/>
      <c r="U25" s="686"/>
      <c r="V25" s="686"/>
      <c r="W25" s="686"/>
      <c r="X25" s="686"/>
      <c r="Y25" s="687"/>
      <c r="Z25" s="688">
        <v>0</v>
      </c>
      <c r="AA25" s="688"/>
      <c r="AB25" s="688"/>
      <c r="AC25" s="688"/>
      <c r="AD25" s="689" t="s">
        <v>176</v>
      </c>
      <c r="AE25" s="689"/>
      <c r="AF25" s="689"/>
      <c r="AG25" s="689"/>
      <c r="AH25" s="689"/>
      <c r="AI25" s="689"/>
      <c r="AJ25" s="689"/>
      <c r="AK25" s="689"/>
      <c r="AL25" s="690" t="s">
        <v>176</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10186332</v>
      </c>
      <c r="CS25" s="721"/>
      <c r="CT25" s="721"/>
      <c r="CU25" s="721"/>
      <c r="CV25" s="721"/>
      <c r="CW25" s="721"/>
      <c r="CX25" s="721"/>
      <c r="CY25" s="722"/>
      <c r="CZ25" s="690">
        <v>10</v>
      </c>
      <c r="DA25" s="719"/>
      <c r="DB25" s="719"/>
      <c r="DC25" s="723"/>
      <c r="DD25" s="694">
        <v>9241948</v>
      </c>
      <c r="DE25" s="721"/>
      <c r="DF25" s="721"/>
      <c r="DG25" s="721"/>
      <c r="DH25" s="721"/>
      <c r="DI25" s="721"/>
      <c r="DJ25" s="721"/>
      <c r="DK25" s="722"/>
      <c r="DL25" s="694">
        <v>8693695</v>
      </c>
      <c r="DM25" s="721"/>
      <c r="DN25" s="721"/>
      <c r="DO25" s="721"/>
      <c r="DP25" s="721"/>
      <c r="DQ25" s="721"/>
      <c r="DR25" s="721"/>
      <c r="DS25" s="721"/>
      <c r="DT25" s="721"/>
      <c r="DU25" s="721"/>
      <c r="DV25" s="722"/>
      <c r="DW25" s="690">
        <v>21.6</v>
      </c>
      <c r="DX25" s="719"/>
      <c r="DY25" s="719"/>
      <c r="DZ25" s="719"/>
      <c r="EA25" s="719"/>
      <c r="EB25" s="719"/>
      <c r="EC25" s="720"/>
    </row>
    <row r="26" spans="2:133" ht="11.25" customHeight="1">
      <c r="B26" s="682" t="s">
        <v>291</v>
      </c>
      <c r="C26" s="683"/>
      <c r="D26" s="683"/>
      <c r="E26" s="683"/>
      <c r="F26" s="683"/>
      <c r="G26" s="683"/>
      <c r="H26" s="683"/>
      <c r="I26" s="683"/>
      <c r="J26" s="683"/>
      <c r="K26" s="683"/>
      <c r="L26" s="683"/>
      <c r="M26" s="683"/>
      <c r="N26" s="683"/>
      <c r="O26" s="683"/>
      <c r="P26" s="683"/>
      <c r="Q26" s="684"/>
      <c r="R26" s="685">
        <v>40179058</v>
      </c>
      <c r="S26" s="686"/>
      <c r="T26" s="686"/>
      <c r="U26" s="686"/>
      <c r="V26" s="686"/>
      <c r="W26" s="686"/>
      <c r="X26" s="686"/>
      <c r="Y26" s="687"/>
      <c r="Z26" s="688">
        <v>39</v>
      </c>
      <c r="AA26" s="688"/>
      <c r="AB26" s="688"/>
      <c r="AC26" s="688"/>
      <c r="AD26" s="689">
        <v>37859230</v>
      </c>
      <c r="AE26" s="689"/>
      <c r="AF26" s="689"/>
      <c r="AG26" s="689"/>
      <c r="AH26" s="689"/>
      <c r="AI26" s="689"/>
      <c r="AJ26" s="689"/>
      <c r="AK26" s="689"/>
      <c r="AL26" s="690">
        <v>99.5</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240</v>
      </c>
      <c r="BP26" s="688"/>
      <c r="BQ26" s="688"/>
      <c r="BR26" s="688"/>
      <c r="BS26" s="694" t="s">
        <v>176</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7046058</v>
      </c>
      <c r="CS26" s="686"/>
      <c r="CT26" s="686"/>
      <c r="CU26" s="686"/>
      <c r="CV26" s="686"/>
      <c r="CW26" s="686"/>
      <c r="CX26" s="686"/>
      <c r="CY26" s="687"/>
      <c r="CZ26" s="690">
        <v>6.9</v>
      </c>
      <c r="DA26" s="719"/>
      <c r="DB26" s="719"/>
      <c r="DC26" s="723"/>
      <c r="DD26" s="694">
        <v>7046058</v>
      </c>
      <c r="DE26" s="686"/>
      <c r="DF26" s="686"/>
      <c r="DG26" s="686"/>
      <c r="DH26" s="686"/>
      <c r="DI26" s="686"/>
      <c r="DJ26" s="686"/>
      <c r="DK26" s="687"/>
      <c r="DL26" s="694" t="s">
        <v>176</v>
      </c>
      <c r="DM26" s="686"/>
      <c r="DN26" s="686"/>
      <c r="DO26" s="686"/>
      <c r="DP26" s="686"/>
      <c r="DQ26" s="686"/>
      <c r="DR26" s="686"/>
      <c r="DS26" s="686"/>
      <c r="DT26" s="686"/>
      <c r="DU26" s="686"/>
      <c r="DV26" s="687"/>
      <c r="DW26" s="690" t="s">
        <v>240</v>
      </c>
      <c r="DX26" s="719"/>
      <c r="DY26" s="719"/>
      <c r="DZ26" s="719"/>
      <c r="EA26" s="719"/>
      <c r="EB26" s="719"/>
      <c r="EC26" s="720"/>
    </row>
    <row r="27" spans="2:133" ht="11.25" customHeight="1">
      <c r="B27" s="682" t="s">
        <v>294</v>
      </c>
      <c r="C27" s="683"/>
      <c r="D27" s="683"/>
      <c r="E27" s="683"/>
      <c r="F27" s="683"/>
      <c r="G27" s="683"/>
      <c r="H27" s="683"/>
      <c r="I27" s="683"/>
      <c r="J27" s="683"/>
      <c r="K27" s="683"/>
      <c r="L27" s="683"/>
      <c r="M27" s="683"/>
      <c r="N27" s="683"/>
      <c r="O27" s="683"/>
      <c r="P27" s="683"/>
      <c r="Q27" s="684"/>
      <c r="R27" s="685">
        <v>31752</v>
      </c>
      <c r="S27" s="686"/>
      <c r="T27" s="686"/>
      <c r="U27" s="686"/>
      <c r="V27" s="686"/>
      <c r="W27" s="686"/>
      <c r="X27" s="686"/>
      <c r="Y27" s="687"/>
      <c r="Z27" s="688">
        <v>0</v>
      </c>
      <c r="AA27" s="688"/>
      <c r="AB27" s="688"/>
      <c r="AC27" s="688"/>
      <c r="AD27" s="689">
        <v>31752</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27984891</v>
      </c>
      <c r="BH27" s="686"/>
      <c r="BI27" s="686"/>
      <c r="BJ27" s="686"/>
      <c r="BK27" s="686"/>
      <c r="BL27" s="686"/>
      <c r="BM27" s="686"/>
      <c r="BN27" s="687"/>
      <c r="BO27" s="688">
        <v>100</v>
      </c>
      <c r="BP27" s="688"/>
      <c r="BQ27" s="688"/>
      <c r="BR27" s="688"/>
      <c r="BS27" s="694">
        <v>283189</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23808441</v>
      </c>
      <c r="CS27" s="721"/>
      <c r="CT27" s="721"/>
      <c r="CU27" s="721"/>
      <c r="CV27" s="721"/>
      <c r="CW27" s="721"/>
      <c r="CX27" s="721"/>
      <c r="CY27" s="722"/>
      <c r="CZ27" s="690">
        <v>23.4</v>
      </c>
      <c r="DA27" s="719"/>
      <c r="DB27" s="719"/>
      <c r="DC27" s="723"/>
      <c r="DD27" s="694">
        <v>6166324</v>
      </c>
      <c r="DE27" s="721"/>
      <c r="DF27" s="721"/>
      <c r="DG27" s="721"/>
      <c r="DH27" s="721"/>
      <c r="DI27" s="721"/>
      <c r="DJ27" s="721"/>
      <c r="DK27" s="722"/>
      <c r="DL27" s="694">
        <v>6157348</v>
      </c>
      <c r="DM27" s="721"/>
      <c r="DN27" s="721"/>
      <c r="DO27" s="721"/>
      <c r="DP27" s="721"/>
      <c r="DQ27" s="721"/>
      <c r="DR27" s="721"/>
      <c r="DS27" s="721"/>
      <c r="DT27" s="721"/>
      <c r="DU27" s="721"/>
      <c r="DV27" s="722"/>
      <c r="DW27" s="690">
        <v>15.3</v>
      </c>
      <c r="DX27" s="719"/>
      <c r="DY27" s="719"/>
      <c r="DZ27" s="719"/>
      <c r="EA27" s="719"/>
      <c r="EB27" s="719"/>
      <c r="EC27" s="720"/>
    </row>
    <row r="28" spans="2:133" ht="11.25" customHeight="1">
      <c r="B28" s="682" t="s">
        <v>297</v>
      </c>
      <c r="C28" s="683"/>
      <c r="D28" s="683"/>
      <c r="E28" s="683"/>
      <c r="F28" s="683"/>
      <c r="G28" s="683"/>
      <c r="H28" s="683"/>
      <c r="I28" s="683"/>
      <c r="J28" s="683"/>
      <c r="K28" s="683"/>
      <c r="L28" s="683"/>
      <c r="M28" s="683"/>
      <c r="N28" s="683"/>
      <c r="O28" s="683"/>
      <c r="P28" s="683"/>
      <c r="Q28" s="684"/>
      <c r="R28" s="685">
        <v>591117</v>
      </c>
      <c r="S28" s="686"/>
      <c r="T28" s="686"/>
      <c r="U28" s="686"/>
      <c r="V28" s="686"/>
      <c r="W28" s="686"/>
      <c r="X28" s="686"/>
      <c r="Y28" s="687"/>
      <c r="Z28" s="688">
        <v>0.6</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7197386</v>
      </c>
      <c r="CS28" s="686"/>
      <c r="CT28" s="686"/>
      <c r="CU28" s="686"/>
      <c r="CV28" s="686"/>
      <c r="CW28" s="686"/>
      <c r="CX28" s="686"/>
      <c r="CY28" s="687"/>
      <c r="CZ28" s="690">
        <v>7.1</v>
      </c>
      <c r="DA28" s="719"/>
      <c r="DB28" s="719"/>
      <c r="DC28" s="723"/>
      <c r="DD28" s="694">
        <v>6631869</v>
      </c>
      <c r="DE28" s="686"/>
      <c r="DF28" s="686"/>
      <c r="DG28" s="686"/>
      <c r="DH28" s="686"/>
      <c r="DI28" s="686"/>
      <c r="DJ28" s="686"/>
      <c r="DK28" s="687"/>
      <c r="DL28" s="694">
        <v>6630031</v>
      </c>
      <c r="DM28" s="686"/>
      <c r="DN28" s="686"/>
      <c r="DO28" s="686"/>
      <c r="DP28" s="686"/>
      <c r="DQ28" s="686"/>
      <c r="DR28" s="686"/>
      <c r="DS28" s="686"/>
      <c r="DT28" s="686"/>
      <c r="DU28" s="686"/>
      <c r="DV28" s="687"/>
      <c r="DW28" s="690">
        <v>16.5</v>
      </c>
      <c r="DX28" s="719"/>
      <c r="DY28" s="719"/>
      <c r="DZ28" s="719"/>
      <c r="EA28" s="719"/>
      <c r="EB28" s="719"/>
      <c r="EC28" s="720"/>
    </row>
    <row r="29" spans="2:133" ht="11.25" customHeight="1">
      <c r="B29" s="682" t="s">
        <v>299</v>
      </c>
      <c r="C29" s="683"/>
      <c r="D29" s="683"/>
      <c r="E29" s="683"/>
      <c r="F29" s="683"/>
      <c r="G29" s="683"/>
      <c r="H29" s="683"/>
      <c r="I29" s="683"/>
      <c r="J29" s="683"/>
      <c r="K29" s="683"/>
      <c r="L29" s="683"/>
      <c r="M29" s="683"/>
      <c r="N29" s="683"/>
      <c r="O29" s="683"/>
      <c r="P29" s="683"/>
      <c r="Q29" s="684"/>
      <c r="R29" s="685">
        <v>1398253</v>
      </c>
      <c r="S29" s="686"/>
      <c r="T29" s="686"/>
      <c r="U29" s="686"/>
      <c r="V29" s="686"/>
      <c r="W29" s="686"/>
      <c r="X29" s="686"/>
      <c r="Y29" s="687"/>
      <c r="Z29" s="688">
        <v>1.4</v>
      </c>
      <c r="AA29" s="688"/>
      <c r="AB29" s="688"/>
      <c r="AC29" s="688"/>
      <c r="AD29" s="689">
        <v>13915</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70</v>
      </c>
      <c r="CG29" s="701"/>
      <c r="CH29" s="701"/>
      <c r="CI29" s="701"/>
      <c r="CJ29" s="701"/>
      <c r="CK29" s="701"/>
      <c r="CL29" s="701"/>
      <c r="CM29" s="701"/>
      <c r="CN29" s="701"/>
      <c r="CO29" s="701"/>
      <c r="CP29" s="701"/>
      <c r="CQ29" s="702"/>
      <c r="CR29" s="685">
        <v>7197061</v>
      </c>
      <c r="CS29" s="721"/>
      <c r="CT29" s="721"/>
      <c r="CU29" s="721"/>
      <c r="CV29" s="721"/>
      <c r="CW29" s="721"/>
      <c r="CX29" s="721"/>
      <c r="CY29" s="722"/>
      <c r="CZ29" s="690">
        <v>7.1</v>
      </c>
      <c r="DA29" s="719"/>
      <c r="DB29" s="719"/>
      <c r="DC29" s="723"/>
      <c r="DD29" s="694">
        <v>6631544</v>
      </c>
      <c r="DE29" s="721"/>
      <c r="DF29" s="721"/>
      <c r="DG29" s="721"/>
      <c r="DH29" s="721"/>
      <c r="DI29" s="721"/>
      <c r="DJ29" s="721"/>
      <c r="DK29" s="722"/>
      <c r="DL29" s="694">
        <v>6629706</v>
      </c>
      <c r="DM29" s="721"/>
      <c r="DN29" s="721"/>
      <c r="DO29" s="721"/>
      <c r="DP29" s="721"/>
      <c r="DQ29" s="721"/>
      <c r="DR29" s="721"/>
      <c r="DS29" s="721"/>
      <c r="DT29" s="721"/>
      <c r="DU29" s="721"/>
      <c r="DV29" s="722"/>
      <c r="DW29" s="690">
        <v>16.5</v>
      </c>
      <c r="DX29" s="719"/>
      <c r="DY29" s="719"/>
      <c r="DZ29" s="719"/>
      <c r="EA29" s="719"/>
      <c r="EB29" s="719"/>
      <c r="EC29" s="720"/>
    </row>
    <row r="30" spans="2:133" ht="11.25" customHeight="1">
      <c r="B30" s="682" t="s">
        <v>301</v>
      </c>
      <c r="C30" s="683"/>
      <c r="D30" s="683"/>
      <c r="E30" s="683"/>
      <c r="F30" s="683"/>
      <c r="G30" s="683"/>
      <c r="H30" s="683"/>
      <c r="I30" s="683"/>
      <c r="J30" s="683"/>
      <c r="K30" s="683"/>
      <c r="L30" s="683"/>
      <c r="M30" s="683"/>
      <c r="N30" s="683"/>
      <c r="O30" s="683"/>
      <c r="P30" s="683"/>
      <c r="Q30" s="684"/>
      <c r="R30" s="685">
        <v>869016</v>
      </c>
      <c r="S30" s="686"/>
      <c r="T30" s="686"/>
      <c r="U30" s="686"/>
      <c r="V30" s="686"/>
      <c r="W30" s="686"/>
      <c r="X30" s="686"/>
      <c r="Y30" s="687"/>
      <c r="Z30" s="688">
        <v>0.8</v>
      </c>
      <c r="AA30" s="688"/>
      <c r="AB30" s="688"/>
      <c r="AC30" s="688"/>
      <c r="AD30" s="689">
        <v>29389</v>
      </c>
      <c r="AE30" s="689"/>
      <c r="AF30" s="689"/>
      <c r="AG30" s="689"/>
      <c r="AH30" s="689"/>
      <c r="AI30" s="689"/>
      <c r="AJ30" s="689"/>
      <c r="AK30" s="689"/>
      <c r="AL30" s="690">
        <v>0.1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6741275</v>
      </c>
      <c r="CS30" s="686"/>
      <c r="CT30" s="686"/>
      <c r="CU30" s="686"/>
      <c r="CV30" s="686"/>
      <c r="CW30" s="686"/>
      <c r="CX30" s="686"/>
      <c r="CY30" s="687"/>
      <c r="CZ30" s="690">
        <v>6.6</v>
      </c>
      <c r="DA30" s="719"/>
      <c r="DB30" s="719"/>
      <c r="DC30" s="723"/>
      <c r="DD30" s="694">
        <v>6178908</v>
      </c>
      <c r="DE30" s="686"/>
      <c r="DF30" s="686"/>
      <c r="DG30" s="686"/>
      <c r="DH30" s="686"/>
      <c r="DI30" s="686"/>
      <c r="DJ30" s="686"/>
      <c r="DK30" s="687"/>
      <c r="DL30" s="694">
        <v>6177476</v>
      </c>
      <c r="DM30" s="686"/>
      <c r="DN30" s="686"/>
      <c r="DO30" s="686"/>
      <c r="DP30" s="686"/>
      <c r="DQ30" s="686"/>
      <c r="DR30" s="686"/>
      <c r="DS30" s="686"/>
      <c r="DT30" s="686"/>
      <c r="DU30" s="686"/>
      <c r="DV30" s="687"/>
      <c r="DW30" s="690">
        <v>15.3</v>
      </c>
      <c r="DX30" s="719"/>
      <c r="DY30" s="719"/>
      <c r="DZ30" s="719"/>
      <c r="EA30" s="719"/>
      <c r="EB30" s="719"/>
      <c r="EC30" s="720"/>
    </row>
    <row r="31" spans="2:133" ht="11.25" customHeight="1">
      <c r="B31" s="682" t="s">
        <v>305</v>
      </c>
      <c r="C31" s="683"/>
      <c r="D31" s="683"/>
      <c r="E31" s="683"/>
      <c r="F31" s="683"/>
      <c r="G31" s="683"/>
      <c r="H31" s="683"/>
      <c r="I31" s="683"/>
      <c r="J31" s="683"/>
      <c r="K31" s="683"/>
      <c r="L31" s="683"/>
      <c r="M31" s="683"/>
      <c r="N31" s="683"/>
      <c r="O31" s="683"/>
      <c r="P31" s="683"/>
      <c r="Q31" s="684"/>
      <c r="R31" s="685">
        <v>37436469</v>
      </c>
      <c r="S31" s="686"/>
      <c r="T31" s="686"/>
      <c r="U31" s="686"/>
      <c r="V31" s="686"/>
      <c r="W31" s="686"/>
      <c r="X31" s="686"/>
      <c r="Y31" s="687"/>
      <c r="Z31" s="688">
        <v>36.299999999999997</v>
      </c>
      <c r="AA31" s="688"/>
      <c r="AB31" s="688"/>
      <c r="AC31" s="688"/>
      <c r="AD31" s="689" t="s">
        <v>127</v>
      </c>
      <c r="AE31" s="689"/>
      <c r="AF31" s="689"/>
      <c r="AG31" s="689"/>
      <c r="AH31" s="689"/>
      <c r="AI31" s="689"/>
      <c r="AJ31" s="689"/>
      <c r="AK31" s="689"/>
      <c r="AL31" s="690" t="s">
        <v>127</v>
      </c>
      <c r="AM31" s="691"/>
      <c r="AN31" s="691"/>
      <c r="AO31" s="692"/>
      <c r="AP31" s="742" t="s">
        <v>306</v>
      </c>
      <c r="AQ31" s="743"/>
      <c r="AR31" s="743"/>
      <c r="AS31" s="743"/>
      <c r="AT31" s="748" t="s">
        <v>307</v>
      </c>
      <c r="AU31" s="231"/>
      <c r="AV31" s="231"/>
      <c r="AW31" s="231"/>
      <c r="AX31" s="671" t="s">
        <v>184</v>
      </c>
      <c r="AY31" s="672"/>
      <c r="AZ31" s="672"/>
      <c r="BA31" s="672"/>
      <c r="BB31" s="672"/>
      <c r="BC31" s="672"/>
      <c r="BD31" s="672"/>
      <c r="BE31" s="672"/>
      <c r="BF31" s="673"/>
      <c r="BG31" s="753">
        <v>98.6</v>
      </c>
      <c r="BH31" s="740"/>
      <c r="BI31" s="740"/>
      <c r="BJ31" s="740"/>
      <c r="BK31" s="740"/>
      <c r="BL31" s="740"/>
      <c r="BM31" s="680">
        <v>95.8</v>
      </c>
      <c r="BN31" s="740"/>
      <c r="BO31" s="740"/>
      <c r="BP31" s="740"/>
      <c r="BQ31" s="741"/>
      <c r="BR31" s="753">
        <v>99.3</v>
      </c>
      <c r="BS31" s="740"/>
      <c r="BT31" s="740"/>
      <c r="BU31" s="740"/>
      <c r="BV31" s="740"/>
      <c r="BW31" s="740"/>
      <c r="BX31" s="680">
        <v>96.4</v>
      </c>
      <c r="BY31" s="740"/>
      <c r="BZ31" s="740"/>
      <c r="CA31" s="740"/>
      <c r="CB31" s="741"/>
      <c r="CD31" s="727"/>
      <c r="CE31" s="728"/>
      <c r="CF31" s="700" t="s">
        <v>308</v>
      </c>
      <c r="CG31" s="701"/>
      <c r="CH31" s="701"/>
      <c r="CI31" s="701"/>
      <c r="CJ31" s="701"/>
      <c r="CK31" s="701"/>
      <c r="CL31" s="701"/>
      <c r="CM31" s="701"/>
      <c r="CN31" s="701"/>
      <c r="CO31" s="701"/>
      <c r="CP31" s="701"/>
      <c r="CQ31" s="702"/>
      <c r="CR31" s="685">
        <v>455786</v>
      </c>
      <c r="CS31" s="721"/>
      <c r="CT31" s="721"/>
      <c r="CU31" s="721"/>
      <c r="CV31" s="721"/>
      <c r="CW31" s="721"/>
      <c r="CX31" s="721"/>
      <c r="CY31" s="722"/>
      <c r="CZ31" s="690">
        <v>0.4</v>
      </c>
      <c r="DA31" s="719"/>
      <c r="DB31" s="719"/>
      <c r="DC31" s="723"/>
      <c r="DD31" s="694">
        <v>452636</v>
      </c>
      <c r="DE31" s="721"/>
      <c r="DF31" s="721"/>
      <c r="DG31" s="721"/>
      <c r="DH31" s="721"/>
      <c r="DI31" s="721"/>
      <c r="DJ31" s="721"/>
      <c r="DK31" s="722"/>
      <c r="DL31" s="694">
        <v>452230</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c r="B32" s="731" t="s">
        <v>309</v>
      </c>
      <c r="C32" s="732"/>
      <c r="D32" s="732"/>
      <c r="E32" s="732"/>
      <c r="F32" s="732"/>
      <c r="G32" s="732"/>
      <c r="H32" s="732"/>
      <c r="I32" s="732"/>
      <c r="J32" s="732"/>
      <c r="K32" s="732"/>
      <c r="L32" s="732"/>
      <c r="M32" s="732"/>
      <c r="N32" s="732"/>
      <c r="O32" s="732"/>
      <c r="P32" s="732"/>
      <c r="Q32" s="733"/>
      <c r="R32" s="685">
        <v>18244</v>
      </c>
      <c r="S32" s="686"/>
      <c r="T32" s="686"/>
      <c r="U32" s="686"/>
      <c r="V32" s="686"/>
      <c r="W32" s="686"/>
      <c r="X32" s="686"/>
      <c r="Y32" s="687"/>
      <c r="Z32" s="688">
        <v>0</v>
      </c>
      <c r="AA32" s="688"/>
      <c r="AB32" s="688"/>
      <c r="AC32" s="688"/>
      <c r="AD32" s="689">
        <v>18244</v>
      </c>
      <c r="AE32" s="689"/>
      <c r="AF32" s="689"/>
      <c r="AG32" s="689"/>
      <c r="AH32" s="689"/>
      <c r="AI32" s="689"/>
      <c r="AJ32" s="689"/>
      <c r="AK32" s="689"/>
      <c r="AL32" s="690">
        <v>0</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98.6</v>
      </c>
      <c r="BH32" s="721"/>
      <c r="BI32" s="721"/>
      <c r="BJ32" s="721"/>
      <c r="BK32" s="721"/>
      <c r="BL32" s="721"/>
      <c r="BM32" s="691">
        <v>96.6</v>
      </c>
      <c r="BN32" s="751"/>
      <c r="BO32" s="751"/>
      <c r="BP32" s="751"/>
      <c r="BQ32" s="752"/>
      <c r="BR32" s="754">
        <v>98.9</v>
      </c>
      <c r="BS32" s="721"/>
      <c r="BT32" s="721"/>
      <c r="BU32" s="721"/>
      <c r="BV32" s="721"/>
      <c r="BW32" s="721"/>
      <c r="BX32" s="691">
        <v>96.5</v>
      </c>
      <c r="BY32" s="751"/>
      <c r="BZ32" s="751"/>
      <c r="CA32" s="751"/>
      <c r="CB32" s="752"/>
      <c r="CD32" s="729"/>
      <c r="CE32" s="730"/>
      <c r="CF32" s="700" t="s">
        <v>312</v>
      </c>
      <c r="CG32" s="701"/>
      <c r="CH32" s="701"/>
      <c r="CI32" s="701"/>
      <c r="CJ32" s="701"/>
      <c r="CK32" s="701"/>
      <c r="CL32" s="701"/>
      <c r="CM32" s="701"/>
      <c r="CN32" s="701"/>
      <c r="CO32" s="701"/>
      <c r="CP32" s="701"/>
      <c r="CQ32" s="702"/>
      <c r="CR32" s="685">
        <v>325</v>
      </c>
      <c r="CS32" s="686"/>
      <c r="CT32" s="686"/>
      <c r="CU32" s="686"/>
      <c r="CV32" s="686"/>
      <c r="CW32" s="686"/>
      <c r="CX32" s="686"/>
      <c r="CY32" s="687"/>
      <c r="CZ32" s="690">
        <v>0</v>
      </c>
      <c r="DA32" s="719"/>
      <c r="DB32" s="719"/>
      <c r="DC32" s="723"/>
      <c r="DD32" s="694">
        <v>325</v>
      </c>
      <c r="DE32" s="686"/>
      <c r="DF32" s="686"/>
      <c r="DG32" s="686"/>
      <c r="DH32" s="686"/>
      <c r="DI32" s="686"/>
      <c r="DJ32" s="686"/>
      <c r="DK32" s="687"/>
      <c r="DL32" s="694">
        <v>325</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313</v>
      </c>
      <c r="C33" s="683"/>
      <c r="D33" s="683"/>
      <c r="E33" s="683"/>
      <c r="F33" s="683"/>
      <c r="G33" s="683"/>
      <c r="H33" s="683"/>
      <c r="I33" s="683"/>
      <c r="J33" s="683"/>
      <c r="K33" s="683"/>
      <c r="L33" s="683"/>
      <c r="M33" s="683"/>
      <c r="N33" s="683"/>
      <c r="O33" s="683"/>
      <c r="P33" s="683"/>
      <c r="Q33" s="684"/>
      <c r="R33" s="685">
        <v>5273642</v>
      </c>
      <c r="S33" s="686"/>
      <c r="T33" s="686"/>
      <c r="U33" s="686"/>
      <c r="V33" s="686"/>
      <c r="W33" s="686"/>
      <c r="X33" s="686"/>
      <c r="Y33" s="687"/>
      <c r="Z33" s="688">
        <v>5.0999999999999996</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98.3</v>
      </c>
      <c r="BH33" s="756"/>
      <c r="BI33" s="756"/>
      <c r="BJ33" s="756"/>
      <c r="BK33" s="756"/>
      <c r="BL33" s="756"/>
      <c r="BM33" s="757">
        <v>95.1</v>
      </c>
      <c r="BN33" s="756"/>
      <c r="BO33" s="756"/>
      <c r="BP33" s="756"/>
      <c r="BQ33" s="758"/>
      <c r="BR33" s="755">
        <v>99.6</v>
      </c>
      <c r="BS33" s="756"/>
      <c r="BT33" s="756"/>
      <c r="BU33" s="756"/>
      <c r="BV33" s="756"/>
      <c r="BW33" s="756"/>
      <c r="BX33" s="757">
        <v>96.3</v>
      </c>
      <c r="BY33" s="756"/>
      <c r="BZ33" s="756"/>
      <c r="CA33" s="756"/>
      <c r="CB33" s="758"/>
      <c r="CD33" s="700" t="s">
        <v>315</v>
      </c>
      <c r="CE33" s="701"/>
      <c r="CF33" s="701"/>
      <c r="CG33" s="701"/>
      <c r="CH33" s="701"/>
      <c r="CI33" s="701"/>
      <c r="CJ33" s="701"/>
      <c r="CK33" s="701"/>
      <c r="CL33" s="701"/>
      <c r="CM33" s="701"/>
      <c r="CN33" s="701"/>
      <c r="CO33" s="701"/>
      <c r="CP33" s="701"/>
      <c r="CQ33" s="702"/>
      <c r="CR33" s="685">
        <v>46512412</v>
      </c>
      <c r="CS33" s="721"/>
      <c r="CT33" s="721"/>
      <c r="CU33" s="721"/>
      <c r="CV33" s="721"/>
      <c r="CW33" s="721"/>
      <c r="CX33" s="721"/>
      <c r="CY33" s="722"/>
      <c r="CZ33" s="690">
        <v>45.8</v>
      </c>
      <c r="DA33" s="719"/>
      <c r="DB33" s="719"/>
      <c r="DC33" s="723"/>
      <c r="DD33" s="694">
        <v>22077045</v>
      </c>
      <c r="DE33" s="721"/>
      <c r="DF33" s="721"/>
      <c r="DG33" s="721"/>
      <c r="DH33" s="721"/>
      <c r="DI33" s="721"/>
      <c r="DJ33" s="721"/>
      <c r="DK33" s="722"/>
      <c r="DL33" s="694">
        <v>14431347</v>
      </c>
      <c r="DM33" s="721"/>
      <c r="DN33" s="721"/>
      <c r="DO33" s="721"/>
      <c r="DP33" s="721"/>
      <c r="DQ33" s="721"/>
      <c r="DR33" s="721"/>
      <c r="DS33" s="721"/>
      <c r="DT33" s="721"/>
      <c r="DU33" s="721"/>
      <c r="DV33" s="722"/>
      <c r="DW33" s="690">
        <v>35.9</v>
      </c>
      <c r="DX33" s="719"/>
      <c r="DY33" s="719"/>
      <c r="DZ33" s="719"/>
      <c r="EA33" s="719"/>
      <c r="EB33" s="719"/>
      <c r="EC33" s="720"/>
    </row>
    <row r="34" spans="2:133" ht="11.25" customHeight="1">
      <c r="B34" s="682" t="s">
        <v>316</v>
      </c>
      <c r="C34" s="683"/>
      <c r="D34" s="683"/>
      <c r="E34" s="683"/>
      <c r="F34" s="683"/>
      <c r="G34" s="683"/>
      <c r="H34" s="683"/>
      <c r="I34" s="683"/>
      <c r="J34" s="683"/>
      <c r="K34" s="683"/>
      <c r="L34" s="683"/>
      <c r="M34" s="683"/>
      <c r="N34" s="683"/>
      <c r="O34" s="683"/>
      <c r="P34" s="683"/>
      <c r="Q34" s="684"/>
      <c r="R34" s="685">
        <v>504863</v>
      </c>
      <c r="S34" s="686"/>
      <c r="T34" s="686"/>
      <c r="U34" s="686"/>
      <c r="V34" s="686"/>
      <c r="W34" s="686"/>
      <c r="X34" s="686"/>
      <c r="Y34" s="687"/>
      <c r="Z34" s="688">
        <v>0.5</v>
      </c>
      <c r="AA34" s="688"/>
      <c r="AB34" s="688"/>
      <c r="AC34" s="688"/>
      <c r="AD34" s="689">
        <v>87843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9682721</v>
      </c>
      <c r="CS34" s="686"/>
      <c r="CT34" s="686"/>
      <c r="CU34" s="686"/>
      <c r="CV34" s="686"/>
      <c r="CW34" s="686"/>
      <c r="CX34" s="686"/>
      <c r="CY34" s="687"/>
      <c r="CZ34" s="690">
        <v>9.5</v>
      </c>
      <c r="DA34" s="719"/>
      <c r="DB34" s="719"/>
      <c r="DC34" s="723"/>
      <c r="DD34" s="694">
        <v>6179102</v>
      </c>
      <c r="DE34" s="686"/>
      <c r="DF34" s="686"/>
      <c r="DG34" s="686"/>
      <c r="DH34" s="686"/>
      <c r="DI34" s="686"/>
      <c r="DJ34" s="686"/>
      <c r="DK34" s="687"/>
      <c r="DL34" s="694">
        <v>5075774</v>
      </c>
      <c r="DM34" s="686"/>
      <c r="DN34" s="686"/>
      <c r="DO34" s="686"/>
      <c r="DP34" s="686"/>
      <c r="DQ34" s="686"/>
      <c r="DR34" s="686"/>
      <c r="DS34" s="686"/>
      <c r="DT34" s="686"/>
      <c r="DU34" s="686"/>
      <c r="DV34" s="687"/>
      <c r="DW34" s="690">
        <v>12.6</v>
      </c>
      <c r="DX34" s="719"/>
      <c r="DY34" s="719"/>
      <c r="DZ34" s="719"/>
      <c r="EA34" s="719"/>
      <c r="EB34" s="719"/>
      <c r="EC34" s="720"/>
    </row>
    <row r="35" spans="2:133" ht="11.25" customHeight="1">
      <c r="B35" s="682" t="s">
        <v>318</v>
      </c>
      <c r="C35" s="683"/>
      <c r="D35" s="683"/>
      <c r="E35" s="683"/>
      <c r="F35" s="683"/>
      <c r="G35" s="683"/>
      <c r="H35" s="683"/>
      <c r="I35" s="683"/>
      <c r="J35" s="683"/>
      <c r="K35" s="683"/>
      <c r="L35" s="683"/>
      <c r="M35" s="683"/>
      <c r="N35" s="683"/>
      <c r="O35" s="683"/>
      <c r="P35" s="683"/>
      <c r="Q35" s="684"/>
      <c r="R35" s="685">
        <v>694093</v>
      </c>
      <c r="S35" s="686"/>
      <c r="T35" s="686"/>
      <c r="U35" s="686"/>
      <c r="V35" s="686"/>
      <c r="W35" s="686"/>
      <c r="X35" s="686"/>
      <c r="Y35" s="687"/>
      <c r="Z35" s="688">
        <v>0.7</v>
      </c>
      <c r="AA35" s="688"/>
      <c r="AB35" s="688"/>
      <c r="AC35" s="688"/>
      <c r="AD35" s="689" t="s">
        <v>127</v>
      </c>
      <c r="AE35" s="689"/>
      <c r="AF35" s="689"/>
      <c r="AG35" s="689"/>
      <c r="AH35" s="689"/>
      <c r="AI35" s="689"/>
      <c r="AJ35" s="689"/>
      <c r="AK35" s="689"/>
      <c r="AL35" s="690" t="s">
        <v>240</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2280482</v>
      </c>
      <c r="CS35" s="721"/>
      <c r="CT35" s="721"/>
      <c r="CU35" s="721"/>
      <c r="CV35" s="721"/>
      <c r="CW35" s="721"/>
      <c r="CX35" s="721"/>
      <c r="CY35" s="722"/>
      <c r="CZ35" s="690">
        <v>2.2000000000000002</v>
      </c>
      <c r="DA35" s="719"/>
      <c r="DB35" s="719"/>
      <c r="DC35" s="723"/>
      <c r="DD35" s="694">
        <v>1836046</v>
      </c>
      <c r="DE35" s="721"/>
      <c r="DF35" s="721"/>
      <c r="DG35" s="721"/>
      <c r="DH35" s="721"/>
      <c r="DI35" s="721"/>
      <c r="DJ35" s="721"/>
      <c r="DK35" s="722"/>
      <c r="DL35" s="694">
        <v>1796573</v>
      </c>
      <c r="DM35" s="721"/>
      <c r="DN35" s="721"/>
      <c r="DO35" s="721"/>
      <c r="DP35" s="721"/>
      <c r="DQ35" s="721"/>
      <c r="DR35" s="721"/>
      <c r="DS35" s="721"/>
      <c r="DT35" s="721"/>
      <c r="DU35" s="721"/>
      <c r="DV35" s="722"/>
      <c r="DW35" s="690">
        <v>4.5</v>
      </c>
      <c r="DX35" s="719"/>
      <c r="DY35" s="719"/>
      <c r="DZ35" s="719"/>
      <c r="EA35" s="719"/>
      <c r="EB35" s="719"/>
      <c r="EC35" s="720"/>
    </row>
    <row r="36" spans="2:133" ht="11.25" customHeight="1">
      <c r="B36" s="682" t="s">
        <v>322</v>
      </c>
      <c r="C36" s="683"/>
      <c r="D36" s="683"/>
      <c r="E36" s="683"/>
      <c r="F36" s="683"/>
      <c r="G36" s="683"/>
      <c r="H36" s="683"/>
      <c r="I36" s="683"/>
      <c r="J36" s="683"/>
      <c r="K36" s="683"/>
      <c r="L36" s="683"/>
      <c r="M36" s="683"/>
      <c r="N36" s="683"/>
      <c r="O36" s="683"/>
      <c r="P36" s="683"/>
      <c r="Q36" s="684"/>
      <c r="R36" s="685">
        <v>2121537</v>
      </c>
      <c r="S36" s="686"/>
      <c r="T36" s="686"/>
      <c r="U36" s="686"/>
      <c r="V36" s="686"/>
      <c r="W36" s="686"/>
      <c r="X36" s="686"/>
      <c r="Y36" s="687"/>
      <c r="Z36" s="688">
        <v>2.1</v>
      </c>
      <c r="AA36" s="688"/>
      <c r="AB36" s="688"/>
      <c r="AC36" s="688"/>
      <c r="AD36" s="689" t="s">
        <v>176</v>
      </c>
      <c r="AE36" s="689"/>
      <c r="AF36" s="689"/>
      <c r="AG36" s="689"/>
      <c r="AH36" s="689"/>
      <c r="AI36" s="689"/>
      <c r="AJ36" s="689"/>
      <c r="AK36" s="689"/>
      <c r="AL36" s="690" t="s">
        <v>127</v>
      </c>
      <c r="AM36" s="691"/>
      <c r="AN36" s="691"/>
      <c r="AO36" s="692"/>
      <c r="AP36" s="235"/>
      <c r="AQ36" s="759" t="s">
        <v>323</v>
      </c>
      <c r="AR36" s="760"/>
      <c r="AS36" s="760"/>
      <c r="AT36" s="760"/>
      <c r="AU36" s="760"/>
      <c r="AV36" s="760"/>
      <c r="AW36" s="760"/>
      <c r="AX36" s="760"/>
      <c r="AY36" s="761"/>
      <c r="AZ36" s="674">
        <v>9170602</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130201</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24350603</v>
      </c>
      <c r="CS36" s="686"/>
      <c r="CT36" s="686"/>
      <c r="CU36" s="686"/>
      <c r="CV36" s="686"/>
      <c r="CW36" s="686"/>
      <c r="CX36" s="686"/>
      <c r="CY36" s="687"/>
      <c r="CZ36" s="690">
        <v>24</v>
      </c>
      <c r="DA36" s="719"/>
      <c r="DB36" s="719"/>
      <c r="DC36" s="723"/>
      <c r="DD36" s="694">
        <v>6800587</v>
      </c>
      <c r="DE36" s="686"/>
      <c r="DF36" s="686"/>
      <c r="DG36" s="686"/>
      <c r="DH36" s="686"/>
      <c r="DI36" s="686"/>
      <c r="DJ36" s="686"/>
      <c r="DK36" s="687"/>
      <c r="DL36" s="694">
        <v>2939454</v>
      </c>
      <c r="DM36" s="686"/>
      <c r="DN36" s="686"/>
      <c r="DO36" s="686"/>
      <c r="DP36" s="686"/>
      <c r="DQ36" s="686"/>
      <c r="DR36" s="686"/>
      <c r="DS36" s="686"/>
      <c r="DT36" s="686"/>
      <c r="DU36" s="686"/>
      <c r="DV36" s="687"/>
      <c r="DW36" s="690">
        <v>7.3</v>
      </c>
      <c r="DX36" s="719"/>
      <c r="DY36" s="719"/>
      <c r="DZ36" s="719"/>
      <c r="EA36" s="719"/>
      <c r="EB36" s="719"/>
      <c r="EC36" s="720"/>
    </row>
    <row r="37" spans="2:133" ht="11.25" customHeight="1">
      <c r="B37" s="682" t="s">
        <v>326</v>
      </c>
      <c r="C37" s="683"/>
      <c r="D37" s="683"/>
      <c r="E37" s="683"/>
      <c r="F37" s="683"/>
      <c r="G37" s="683"/>
      <c r="H37" s="683"/>
      <c r="I37" s="683"/>
      <c r="J37" s="683"/>
      <c r="K37" s="683"/>
      <c r="L37" s="683"/>
      <c r="M37" s="683"/>
      <c r="N37" s="683"/>
      <c r="O37" s="683"/>
      <c r="P37" s="683"/>
      <c r="Q37" s="684"/>
      <c r="R37" s="685">
        <v>1799082</v>
      </c>
      <c r="S37" s="686"/>
      <c r="T37" s="686"/>
      <c r="U37" s="686"/>
      <c r="V37" s="686"/>
      <c r="W37" s="686"/>
      <c r="X37" s="686"/>
      <c r="Y37" s="687"/>
      <c r="Z37" s="688">
        <v>1.7</v>
      </c>
      <c r="AA37" s="688"/>
      <c r="AB37" s="688"/>
      <c r="AC37" s="688"/>
      <c r="AD37" s="689" t="s">
        <v>176</v>
      </c>
      <c r="AE37" s="689"/>
      <c r="AF37" s="689"/>
      <c r="AG37" s="689"/>
      <c r="AH37" s="689"/>
      <c r="AI37" s="689"/>
      <c r="AJ37" s="689"/>
      <c r="AK37" s="689"/>
      <c r="AL37" s="690" t="s">
        <v>176</v>
      </c>
      <c r="AM37" s="691"/>
      <c r="AN37" s="691"/>
      <c r="AO37" s="692"/>
      <c r="AQ37" s="763" t="s">
        <v>327</v>
      </c>
      <c r="AR37" s="764"/>
      <c r="AS37" s="764"/>
      <c r="AT37" s="764"/>
      <c r="AU37" s="764"/>
      <c r="AV37" s="764"/>
      <c r="AW37" s="764"/>
      <c r="AX37" s="764"/>
      <c r="AY37" s="765"/>
      <c r="AZ37" s="685">
        <v>1606654</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-234066</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704808</v>
      </c>
      <c r="CS37" s="721"/>
      <c r="CT37" s="721"/>
      <c r="CU37" s="721"/>
      <c r="CV37" s="721"/>
      <c r="CW37" s="721"/>
      <c r="CX37" s="721"/>
      <c r="CY37" s="722"/>
      <c r="CZ37" s="690">
        <v>0.7</v>
      </c>
      <c r="DA37" s="719"/>
      <c r="DB37" s="719"/>
      <c r="DC37" s="723"/>
      <c r="DD37" s="694">
        <v>704808</v>
      </c>
      <c r="DE37" s="721"/>
      <c r="DF37" s="721"/>
      <c r="DG37" s="721"/>
      <c r="DH37" s="721"/>
      <c r="DI37" s="721"/>
      <c r="DJ37" s="721"/>
      <c r="DK37" s="722"/>
      <c r="DL37" s="694" t="s">
        <v>240</v>
      </c>
      <c r="DM37" s="721"/>
      <c r="DN37" s="721"/>
      <c r="DO37" s="721"/>
      <c r="DP37" s="721"/>
      <c r="DQ37" s="721"/>
      <c r="DR37" s="721"/>
      <c r="DS37" s="721"/>
      <c r="DT37" s="721"/>
      <c r="DU37" s="721"/>
      <c r="DV37" s="722"/>
      <c r="DW37" s="690" t="s">
        <v>176</v>
      </c>
      <c r="DX37" s="719"/>
      <c r="DY37" s="719"/>
      <c r="DZ37" s="719"/>
      <c r="EA37" s="719"/>
      <c r="EB37" s="719"/>
      <c r="EC37" s="720"/>
    </row>
    <row r="38" spans="2:133" ht="11.25" customHeight="1">
      <c r="B38" s="682" t="s">
        <v>330</v>
      </c>
      <c r="C38" s="683"/>
      <c r="D38" s="683"/>
      <c r="E38" s="683"/>
      <c r="F38" s="683"/>
      <c r="G38" s="683"/>
      <c r="H38" s="683"/>
      <c r="I38" s="683"/>
      <c r="J38" s="683"/>
      <c r="K38" s="683"/>
      <c r="L38" s="683"/>
      <c r="M38" s="683"/>
      <c r="N38" s="683"/>
      <c r="O38" s="683"/>
      <c r="P38" s="683"/>
      <c r="Q38" s="684"/>
      <c r="R38" s="685">
        <v>1761699</v>
      </c>
      <c r="S38" s="686"/>
      <c r="T38" s="686"/>
      <c r="U38" s="686"/>
      <c r="V38" s="686"/>
      <c r="W38" s="686"/>
      <c r="X38" s="686"/>
      <c r="Y38" s="687"/>
      <c r="Z38" s="688">
        <v>1.7</v>
      </c>
      <c r="AA38" s="688"/>
      <c r="AB38" s="688"/>
      <c r="AC38" s="688"/>
      <c r="AD38" s="689">
        <v>8411</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1361930</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22120</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6154885</v>
      </c>
      <c r="CS38" s="686"/>
      <c r="CT38" s="686"/>
      <c r="CU38" s="686"/>
      <c r="CV38" s="686"/>
      <c r="CW38" s="686"/>
      <c r="CX38" s="686"/>
      <c r="CY38" s="687"/>
      <c r="CZ38" s="690">
        <v>6.1</v>
      </c>
      <c r="DA38" s="719"/>
      <c r="DB38" s="719"/>
      <c r="DC38" s="723"/>
      <c r="DD38" s="694">
        <v>4890620</v>
      </c>
      <c r="DE38" s="686"/>
      <c r="DF38" s="686"/>
      <c r="DG38" s="686"/>
      <c r="DH38" s="686"/>
      <c r="DI38" s="686"/>
      <c r="DJ38" s="686"/>
      <c r="DK38" s="687"/>
      <c r="DL38" s="694">
        <v>4619546</v>
      </c>
      <c r="DM38" s="686"/>
      <c r="DN38" s="686"/>
      <c r="DO38" s="686"/>
      <c r="DP38" s="686"/>
      <c r="DQ38" s="686"/>
      <c r="DR38" s="686"/>
      <c r="DS38" s="686"/>
      <c r="DT38" s="686"/>
      <c r="DU38" s="686"/>
      <c r="DV38" s="687"/>
      <c r="DW38" s="690">
        <v>11.5</v>
      </c>
      <c r="DX38" s="719"/>
      <c r="DY38" s="719"/>
      <c r="DZ38" s="719"/>
      <c r="EA38" s="719"/>
      <c r="EB38" s="719"/>
      <c r="EC38" s="720"/>
    </row>
    <row r="39" spans="2:133" ht="11.25" customHeight="1">
      <c r="B39" s="682" t="s">
        <v>334</v>
      </c>
      <c r="C39" s="683"/>
      <c r="D39" s="683"/>
      <c r="E39" s="683"/>
      <c r="F39" s="683"/>
      <c r="G39" s="683"/>
      <c r="H39" s="683"/>
      <c r="I39" s="683"/>
      <c r="J39" s="683"/>
      <c r="K39" s="683"/>
      <c r="L39" s="683"/>
      <c r="M39" s="683"/>
      <c r="N39" s="683"/>
      <c r="O39" s="683"/>
      <c r="P39" s="683"/>
      <c r="Q39" s="684"/>
      <c r="R39" s="685">
        <v>10317930</v>
      </c>
      <c r="S39" s="686"/>
      <c r="T39" s="686"/>
      <c r="U39" s="686"/>
      <c r="V39" s="686"/>
      <c r="W39" s="686"/>
      <c r="X39" s="686"/>
      <c r="Y39" s="687"/>
      <c r="Z39" s="688">
        <v>10</v>
      </c>
      <c r="AA39" s="688"/>
      <c r="AB39" s="688"/>
      <c r="AC39" s="688"/>
      <c r="AD39" s="689" t="s">
        <v>127</v>
      </c>
      <c r="AE39" s="689"/>
      <c r="AF39" s="689"/>
      <c r="AG39" s="689"/>
      <c r="AH39" s="689"/>
      <c r="AI39" s="689"/>
      <c r="AJ39" s="689"/>
      <c r="AK39" s="689"/>
      <c r="AL39" s="690" t="s">
        <v>176</v>
      </c>
      <c r="AM39" s="691"/>
      <c r="AN39" s="691"/>
      <c r="AO39" s="692"/>
      <c r="AQ39" s="763" t="s">
        <v>335</v>
      </c>
      <c r="AR39" s="764"/>
      <c r="AS39" s="764"/>
      <c r="AT39" s="764"/>
      <c r="AU39" s="764"/>
      <c r="AV39" s="764"/>
      <c r="AW39" s="764"/>
      <c r="AX39" s="764"/>
      <c r="AY39" s="765"/>
      <c r="AZ39" s="685">
        <v>29396</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31909</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2292875</v>
      </c>
      <c r="CS39" s="721"/>
      <c r="CT39" s="721"/>
      <c r="CU39" s="721"/>
      <c r="CV39" s="721"/>
      <c r="CW39" s="721"/>
      <c r="CX39" s="721"/>
      <c r="CY39" s="722"/>
      <c r="CZ39" s="690">
        <v>2.2999999999999998</v>
      </c>
      <c r="DA39" s="719"/>
      <c r="DB39" s="719"/>
      <c r="DC39" s="723"/>
      <c r="DD39" s="694">
        <v>1899753</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c r="B40" s="682" t="s">
        <v>338</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176</v>
      </c>
      <c r="AA40" s="688"/>
      <c r="AB40" s="688"/>
      <c r="AC40" s="688"/>
      <c r="AD40" s="689" t="s">
        <v>127</v>
      </c>
      <c r="AE40" s="689"/>
      <c r="AF40" s="689"/>
      <c r="AG40" s="689"/>
      <c r="AH40" s="689"/>
      <c r="AI40" s="689"/>
      <c r="AJ40" s="689"/>
      <c r="AK40" s="689"/>
      <c r="AL40" s="690" t="s">
        <v>240</v>
      </c>
      <c r="AM40" s="691"/>
      <c r="AN40" s="691"/>
      <c r="AO40" s="692"/>
      <c r="AQ40" s="763" t="s">
        <v>339</v>
      </c>
      <c r="AR40" s="764"/>
      <c r="AS40" s="764"/>
      <c r="AT40" s="764"/>
      <c r="AU40" s="764"/>
      <c r="AV40" s="764"/>
      <c r="AW40" s="764"/>
      <c r="AX40" s="764"/>
      <c r="AY40" s="765"/>
      <c r="AZ40" s="685">
        <v>17737</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82</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1750846</v>
      </c>
      <c r="CS40" s="686"/>
      <c r="CT40" s="686"/>
      <c r="CU40" s="686"/>
      <c r="CV40" s="686"/>
      <c r="CW40" s="686"/>
      <c r="CX40" s="686"/>
      <c r="CY40" s="687"/>
      <c r="CZ40" s="690">
        <v>1.7</v>
      </c>
      <c r="DA40" s="719"/>
      <c r="DB40" s="719"/>
      <c r="DC40" s="723"/>
      <c r="DD40" s="694">
        <v>470937</v>
      </c>
      <c r="DE40" s="686"/>
      <c r="DF40" s="686"/>
      <c r="DG40" s="686"/>
      <c r="DH40" s="686"/>
      <c r="DI40" s="686"/>
      <c r="DJ40" s="686"/>
      <c r="DK40" s="687"/>
      <c r="DL40" s="694" t="s">
        <v>240</v>
      </c>
      <c r="DM40" s="686"/>
      <c r="DN40" s="686"/>
      <c r="DO40" s="686"/>
      <c r="DP40" s="686"/>
      <c r="DQ40" s="686"/>
      <c r="DR40" s="686"/>
      <c r="DS40" s="686"/>
      <c r="DT40" s="686"/>
      <c r="DU40" s="686"/>
      <c r="DV40" s="687"/>
      <c r="DW40" s="690" t="s">
        <v>127</v>
      </c>
      <c r="DX40" s="719"/>
      <c r="DY40" s="719"/>
      <c r="DZ40" s="719"/>
      <c r="EA40" s="719"/>
      <c r="EB40" s="719"/>
      <c r="EC40" s="720"/>
    </row>
    <row r="41" spans="2:133" ht="11.25" customHeight="1">
      <c r="B41" s="682" t="s">
        <v>343</v>
      </c>
      <c r="C41" s="683"/>
      <c r="D41" s="683"/>
      <c r="E41" s="683"/>
      <c r="F41" s="683"/>
      <c r="G41" s="683"/>
      <c r="H41" s="683"/>
      <c r="I41" s="683"/>
      <c r="J41" s="683"/>
      <c r="K41" s="683"/>
      <c r="L41" s="683"/>
      <c r="M41" s="683"/>
      <c r="N41" s="683"/>
      <c r="O41" s="683"/>
      <c r="P41" s="683"/>
      <c r="Q41" s="684"/>
      <c r="R41" s="685" t="s">
        <v>240</v>
      </c>
      <c r="S41" s="686"/>
      <c r="T41" s="686"/>
      <c r="U41" s="686"/>
      <c r="V41" s="686"/>
      <c r="W41" s="686"/>
      <c r="X41" s="686"/>
      <c r="Y41" s="687"/>
      <c r="Z41" s="688" t="s">
        <v>176</v>
      </c>
      <c r="AA41" s="688"/>
      <c r="AB41" s="688"/>
      <c r="AC41" s="688"/>
      <c r="AD41" s="689" t="s">
        <v>240</v>
      </c>
      <c r="AE41" s="689"/>
      <c r="AF41" s="689"/>
      <c r="AG41" s="689"/>
      <c r="AH41" s="689"/>
      <c r="AI41" s="689"/>
      <c r="AJ41" s="689"/>
      <c r="AK41" s="689"/>
      <c r="AL41" s="690" t="s">
        <v>176</v>
      </c>
      <c r="AM41" s="691"/>
      <c r="AN41" s="691"/>
      <c r="AO41" s="692"/>
      <c r="AQ41" s="763" t="s">
        <v>344</v>
      </c>
      <c r="AR41" s="764"/>
      <c r="AS41" s="764"/>
      <c r="AT41" s="764"/>
      <c r="AU41" s="764"/>
      <c r="AV41" s="764"/>
      <c r="AW41" s="764"/>
      <c r="AX41" s="764"/>
      <c r="AY41" s="765"/>
      <c r="AZ41" s="685">
        <v>1568759</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127</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347</v>
      </c>
      <c r="C42" s="683"/>
      <c r="D42" s="683"/>
      <c r="E42" s="683"/>
      <c r="F42" s="683"/>
      <c r="G42" s="683"/>
      <c r="H42" s="683"/>
      <c r="I42" s="683"/>
      <c r="J42" s="683"/>
      <c r="K42" s="683"/>
      <c r="L42" s="683"/>
      <c r="M42" s="683"/>
      <c r="N42" s="683"/>
      <c r="O42" s="683"/>
      <c r="P42" s="683"/>
      <c r="Q42" s="684"/>
      <c r="R42" s="685">
        <v>2196030</v>
      </c>
      <c r="S42" s="686"/>
      <c r="T42" s="686"/>
      <c r="U42" s="686"/>
      <c r="V42" s="686"/>
      <c r="W42" s="686"/>
      <c r="X42" s="686"/>
      <c r="Y42" s="687"/>
      <c r="Z42" s="688">
        <v>2.1</v>
      </c>
      <c r="AA42" s="688"/>
      <c r="AB42" s="688"/>
      <c r="AC42" s="688"/>
      <c r="AD42" s="689" t="s">
        <v>127</v>
      </c>
      <c r="AE42" s="689"/>
      <c r="AF42" s="689"/>
      <c r="AG42" s="689"/>
      <c r="AH42" s="689"/>
      <c r="AI42" s="689"/>
      <c r="AJ42" s="689"/>
      <c r="AK42" s="689"/>
      <c r="AL42" s="690" t="s">
        <v>127</v>
      </c>
      <c r="AM42" s="691"/>
      <c r="AN42" s="691"/>
      <c r="AO42" s="692"/>
      <c r="AQ42" s="784" t="s">
        <v>348</v>
      </c>
      <c r="AR42" s="785"/>
      <c r="AS42" s="785"/>
      <c r="AT42" s="785"/>
      <c r="AU42" s="785"/>
      <c r="AV42" s="785"/>
      <c r="AW42" s="785"/>
      <c r="AX42" s="785"/>
      <c r="AY42" s="786"/>
      <c r="AZ42" s="776">
        <v>4586126</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346</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13870027</v>
      </c>
      <c r="CS42" s="686"/>
      <c r="CT42" s="686"/>
      <c r="CU42" s="686"/>
      <c r="CV42" s="686"/>
      <c r="CW42" s="686"/>
      <c r="CX42" s="686"/>
      <c r="CY42" s="687"/>
      <c r="CZ42" s="690">
        <v>13.7</v>
      </c>
      <c r="DA42" s="691"/>
      <c r="DB42" s="691"/>
      <c r="DC42" s="703"/>
      <c r="DD42" s="694">
        <v>2448742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351</v>
      </c>
      <c r="C43" s="736"/>
      <c r="D43" s="736"/>
      <c r="E43" s="736"/>
      <c r="F43" s="736"/>
      <c r="G43" s="736"/>
      <c r="H43" s="736"/>
      <c r="I43" s="736"/>
      <c r="J43" s="736"/>
      <c r="K43" s="736"/>
      <c r="L43" s="736"/>
      <c r="M43" s="736"/>
      <c r="N43" s="736"/>
      <c r="O43" s="736"/>
      <c r="P43" s="736"/>
      <c r="Q43" s="737"/>
      <c r="R43" s="776">
        <v>102996755</v>
      </c>
      <c r="S43" s="777"/>
      <c r="T43" s="777"/>
      <c r="U43" s="777"/>
      <c r="V43" s="777"/>
      <c r="W43" s="777"/>
      <c r="X43" s="777"/>
      <c r="Y43" s="778"/>
      <c r="Z43" s="779">
        <v>100</v>
      </c>
      <c r="AA43" s="779"/>
      <c r="AB43" s="779"/>
      <c r="AC43" s="779"/>
      <c r="AD43" s="780">
        <v>38048784</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338593</v>
      </c>
      <c r="CS43" s="721"/>
      <c r="CT43" s="721"/>
      <c r="CU43" s="721"/>
      <c r="CV43" s="721"/>
      <c r="CW43" s="721"/>
      <c r="CX43" s="721"/>
      <c r="CY43" s="722"/>
      <c r="CZ43" s="690">
        <v>0.3</v>
      </c>
      <c r="DA43" s="719"/>
      <c r="DB43" s="719"/>
      <c r="DC43" s="723"/>
      <c r="DD43" s="694">
        <v>196818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13870027</v>
      </c>
      <c r="CS44" s="686"/>
      <c r="CT44" s="686"/>
      <c r="CU44" s="686"/>
      <c r="CV44" s="686"/>
      <c r="CW44" s="686"/>
      <c r="CX44" s="686"/>
      <c r="CY44" s="687"/>
      <c r="CZ44" s="690">
        <v>13.7</v>
      </c>
      <c r="DA44" s="691"/>
      <c r="DB44" s="691"/>
      <c r="DC44" s="703"/>
      <c r="DD44" s="694">
        <v>2448742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5571923</v>
      </c>
      <c r="CS45" s="721"/>
      <c r="CT45" s="721"/>
      <c r="CU45" s="721"/>
      <c r="CV45" s="721"/>
      <c r="CW45" s="721"/>
      <c r="CX45" s="721"/>
      <c r="CY45" s="722"/>
      <c r="CZ45" s="690">
        <v>5.5</v>
      </c>
      <c r="DA45" s="719"/>
      <c r="DB45" s="719"/>
      <c r="DC45" s="723"/>
      <c r="DD45" s="694">
        <v>208667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8298104</v>
      </c>
      <c r="CS46" s="686"/>
      <c r="CT46" s="686"/>
      <c r="CU46" s="686"/>
      <c r="CV46" s="686"/>
      <c r="CW46" s="686"/>
      <c r="CX46" s="686"/>
      <c r="CY46" s="687"/>
      <c r="CZ46" s="690">
        <v>8.1999999999999993</v>
      </c>
      <c r="DA46" s="691"/>
      <c r="DB46" s="691"/>
      <c r="DC46" s="703"/>
      <c r="DD46" s="694">
        <v>2240075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t="s">
        <v>240</v>
      </c>
      <c r="CS47" s="721"/>
      <c r="CT47" s="721"/>
      <c r="CU47" s="721"/>
      <c r="CV47" s="721"/>
      <c r="CW47" s="721"/>
      <c r="CX47" s="721"/>
      <c r="CY47" s="722"/>
      <c r="CZ47" s="690" t="s">
        <v>240</v>
      </c>
      <c r="DA47" s="719"/>
      <c r="DB47" s="719"/>
      <c r="DC47" s="723"/>
      <c r="DD47" s="694" t="s">
        <v>127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240</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101574598</v>
      </c>
      <c r="CS49" s="756"/>
      <c r="CT49" s="756"/>
      <c r="CU49" s="756"/>
      <c r="CV49" s="756"/>
      <c r="CW49" s="756"/>
      <c r="CX49" s="756"/>
      <c r="CY49" s="787"/>
      <c r="CZ49" s="781">
        <v>100</v>
      </c>
      <c r="DA49" s="788"/>
      <c r="DB49" s="788"/>
      <c r="DC49" s="789"/>
      <c r="DD49" s="790">
        <v>46565928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0vS23qQ/MjerphzDDQDHBNOcB2x7mbXt7SkEwR0yfxPWZNdXDYiReKIioF7uzBQWhRVLKHgilJwTxe89c+WIA==" saltValue="hP1j8tNTaV2X0jbnUuwu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384</v>
      </c>
      <c r="C7" s="818"/>
      <c r="D7" s="818"/>
      <c r="E7" s="818"/>
      <c r="F7" s="818"/>
      <c r="G7" s="818"/>
      <c r="H7" s="818"/>
      <c r="I7" s="818"/>
      <c r="J7" s="818"/>
      <c r="K7" s="818"/>
      <c r="L7" s="818"/>
      <c r="M7" s="818"/>
      <c r="N7" s="818"/>
      <c r="O7" s="818"/>
      <c r="P7" s="819"/>
      <c r="Q7" s="820">
        <v>103284</v>
      </c>
      <c r="R7" s="821"/>
      <c r="S7" s="821"/>
      <c r="T7" s="821"/>
      <c r="U7" s="821"/>
      <c r="V7" s="821">
        <v>101862</v>
      </c>
      <c r="W7" s="821"/>
      <c r="X7" s="821"/>
      <c r="Y7" s="821"/>
      <c r="Z7" s="821"/>
      <c r="AA7" s="821">
        <v>1422</v>
      </c>
      <c r="AB7" s="821"/>
      <c r="AC7" s="821"/>
      <c r="AD7" s="821"/>
      <c r="AE7" s="822"/>
      <c r="AF7" s="823">
        <v>1165</v>
      </c>
      <c r="AG7" s="824"/>
      <c r="AH7" s="824"/>
      <c r="AI7" s="824"/>
      <c r="AJ7" s="825"/>
      <c r="AK7" s="860" t="s">
        <v>589</v>
      </c>
      <c r="AL7" s="861"/>
      <c r="AM7" s="861"/>
      <c r="AN7" s="861"/>
      <c r="AO7" s="861"/>
      <c r="AP7" s="861">
        <v>91069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68</v>
      </c>
      <c r="CI7" s="858"/>
      <c r="CJ7" s="858"/>
      <c r="CK7" s="858"/>
      <c r="CL7" s="859"/>
      <c r="CM7" s="857">
        <v>306</v>
      </c>
      <c r="CN7" s="858"/>
      <c r="CO7" s="858"/>
      <c r="CP7" s="858"/>
      <c r="CQ7" s="859"/>
      <c r="CR7" s="857">
        <v>10</v>
      </c>
      <c r="CS7" s="858"/>
      <c r="CT7" s="858"/>
      <c r="CU7" s="858"/>
      <c r="CV7" s="859"/>
      <c r="CW7" s="857">
        <v>76</v>
      </c>
      <c r="CX7" s="858"/>
      <c r="CY7" s="858"/>
      <c r="CZ7" s="858"/>
      <c r="DA7" s="859"/>
      <c r="DB7" s="857" t="s">
        <v>599</v>
      </c>
      <c r="DC7" s="858"/>
      <c r="DD7" s="858"/>
      <c r="DE7" s="858"/>
      <c r="DF7" s="859"/>
      <c r="DG7" s="857" t="s">
        <v>599</v>
      </c>
      <c r="DH7" s="858"/>
      <c r="DI7" s="858"/>
      <c r="DJ7" s="858"/>
      <c r="DK7" s="859"/>
      <c r="DL7" s="857" t="s">
        <v>606</v>
      </c>
      <c r="DM7" s="858"/>
      <c r="DN7" s="858"/>
      <c r="DO7" s="858"/>
      <c r="DP7" s="859"/>
      <c r="DQ7" s="857" t="s">
        <v>611</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v>1</v>
      </c>
      <c r="CI8" s="868"/>
      <c r="CJ8" s="868"/>
      <c r="CK8" s="868"/>
      <c r="CL8" s="869"/>
      <c r="CM8" s="867">
        <v>74</v>
      </c>
      <c r="CN8" s="868"/>
      <c r="CO8" s="868"/>
      <c r="CP8" s="868"/>
      <c r="CQ8" s="869"/>
      <c r="CR8" s="867">
        <v>15</v>
      </c>
      <c r="CS8" s="868"/>
      <c r="CT8" s="868"/>
      <c r="CU8" s="868"/>
      <c r="CV8" s="869"/>
      <c r="CW8" s="867">
        <v>5</v>
      </c>
      <c r="CX8" s="868"/>
      <c r="CY8" s="868"/>
      <c r="CZ8" s="868"/>
      <c r="DA8" s="869"/>
      <c r="DB8" s="867" t="s">
        <v>606</v>
      </c>
      <c r="DC8" s="868"/>
      <c r="DD8" s="868"/>
      <c r="DE8" s="868"/>
      <c r="DF8" s="869"/>
      <c r="DG8" s="867" t="s">
        <v>609</v>
      </c>
      <c r="DH8" s="868"/>
      <c r="DI8" s="868"/>
      <c r="DJ8" s="868"/>
      <c r="DK8" s="869"/>
      <c r="DL8" s="867" t="s">
        <v>599</v>
      </c>
      <c r="DM8" s="868"/>
      <c r="DN8" s="868"/>
      <c r="DO8" s="868"/>
      <c r="DP8" s="869"/>
      <c r="DQ8" s="867" t="s">
        <v>599</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592</v>
      </c>
      <c r="BT9" s="855"/>
      <c r="BU9" s="855"/>
      <c r="BV9" s="855"/>
      <c r="BW9" s="855"/>
      <c r="BX9" s="855"/>
      <c r="BY9" s="855"/>
      <c r="BZ9" s="855"/>
      <c r="CA9" s="855"/>
      <c r="CB9" s="855"/>
      <c r="CC9" s="855"/>
      <c r="CD9" s="855"/>
      <c r="CE9" s="855"/>
      <c r="CF9" s="855"/>
      <c r="CG9" s="856"/>
      <c r="CH9" s="867">
        <v>83</v>
      </c>
      <c r="CI9" s="868"/>
      <c r="CJ9" s="868"/>
      <c r="CK9" s="868"/>
      <c r="CL9" s="869"/>
      <c r="CM9" s="867">
        <v>1628</v>
      </c>
      <c r="CN9" s="868"/>
      <c r="CO9" s="868"/>
      <c r="CP9" s="868"/>
      <c r="CQ9" s="869"/>
      <c r="CR9" s="867">
        <v>12</v>
      </c>
      <c r="CS9" s="868"/>
      <c r="CT9" s="868"/>
      <c r="CU9" s="868"/>
      <c r="CV9" s="869"/>
      <c r="CW9" s="867" t="s">
        <v>599</v>
      </c>
      <c r="CX9" s="868"/>
      <c r="CY9" s="868"/>
      <c r="CZ9" s="868"/>
      <c r="DA9" s="869"/>
      <c r="DB9" s="867" t="s">
        <v>607</v>
      </c>
      <c r="DC9" s="868"/>
      <c r="DD9" s="868"/>
      <c r="DE9" s="868"/>
      <c r="DF9" s="869"/>
      <c r="DG9" s="867" t="s">
        <v>599</v>
      </c>
      <c r="DH9" s="868"/>
      <c r="DI9" s="868"/>
      <c r="DJ9" s="868"/>
      <c r="DK9" s="869"/>
      <c r="DL9" s="867" t="s">
        <v>599</v>
      </c>
      <c r="DM9" s="868"/>
      <c r="DN9" s="868"/>
      <c r="DO9" s="868"/>
      <c r="DP9" s="869"/>
      <c r="DQ9" s="867" t="s">
        <v>599</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593</v>
      </c>
      <c r="BT10" s="855"/>
      <c r="BU10" s="855"/>
      <c r="BV10" s="855"/>
      <c r="BW10" s="855"/>
      <c r="BX10" s="855"/>
      <c r="BY10" s="855"/>
      <c r="BZ10" s="855"/>
      <c r="CA10" s="855"/>
      <c r="CB10" s="855"/>
      <c r="CC10" s="855"/>
      <c r="CD10" s="855"/>
      <c r="CE10" s="855"/>
      <c r="CF10" s="855"/>
      <c r="CG10" s="856"/>
      <c r="CH10" s="867">
        <v>15</v>
      </c>
      <c r="CI10" s="868"/>
      <c r="CJ10" s="868"/>
      <c r="CK10" s="868"/>
      <c r="CL10" s="869"/>
      <c r="CM10" s="867">
        <v>330</v>
      </c>
      <c r="CN10" s="868"/>
      <c r="CO10" s="868"/>
      <c r="CP10" s="868"/>
      <c r="CQ10" s="869"/>
      <c r="CR10" s="867">
        <v>70</v>
      </c>
      <c r="CS10" s="868"/>
      <c r="CT10" s="868"/>
      <c r="CU10" s="868"/>
      <c r="CV10" s="869"/>
      <c r="CW10" s="867" t="s">
        <v>599</v>
      </c>
      <c r="CX10" s="868"/>
      <c r="CY10" s="868"/>
      <c r="CZ10" s="868"/>
      <c r="DA10" s="869"/>
      <c r="DB10" s="867" t="s">
        <v>608</v>
      </c>
      <c r="DC10" s="868"/>
      <c r="DD10" s="868"/>
      <c r="DE10" s="868"/>
      <c r="DF10" s="869"/>
      <c r="DG10" s="867" t="s">
        <v>599</v>
      </c>
      <c r="DH10" s="868"/>
      <c r="DI10" s="868"/>
      <c r="DJ10" s="868"/>
      <c r="DK10" s="869"/>
      <c r="DL10" s="867" t="s">
        <v>609</v>
      </c>
      <c r="DM10" s="868"/>
      <c r="DN10" s="868"/>
      <c r="DO10" s="868"/>
      <c r="DP10" s="869"/>
      <c r="DQ10" s="867" t="s">
        <v>612</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605</v>
      </c>
      <c r="BT11" s="855"/>
      <c r="BU11" s="855"/>
      <c r="BV11" s="855"/>
      <c r="BW11" s="855"/>
      <c r="BX11" s="855"/>
      <c r="BY11" s="855"/>
      <c r="BZ11" s="855"/>
      <c r="CA11" s="855"/>
      <c r="CB11" s="855"/>
      <c r="CC11" s="855"/>
      <c r="CD11" s="855"/>
      <c r="CE11" s="855"/>
      <c r="CF11" s="855"/>
      <c r="CG11" s="856"/>
      <c r="CH11" s="867">
        <v>10</v>
      </c>
      <c r="CI11" s="868"/>
      <c r="CJ11" s="868"/>
      <c r="CK11" s="868"/>
      <c r="CL11" s="869"/>
      <c r="CM11" s="867">
        <v>101</v>
      </c>
      <c r="CN11" s="868"/>
      <c r="CO11" s="868"/>
      <c r="CP11" s="868"/>
      <c r="CQ11" s="869"/>
      <c r="CR11" s="867">
        <v>20</v>
      </c>
      <c r="CS11" s="868"/>
      <c r="CT11" s="868"/>
      <c r="CU11" s="868"/>
      <c r="CV11" s="869"/>
      <c r="CW11" s="867">
        <v>43</v>
      </c>
      <c r="CX11" s="868"/>
      <c r="CY11" s="868"/>
      <c r="CZ11" s="868"/>
      <c r="DA11" s="869"/>
      <c r="DB11" s="867" t="s">
        <v>599</v>
      </c>
      <c r="DC11" s="868"/>
      <c r="DD11" s="868"/>
      <c r="DE11" s="868"/>
      <c r="DF11" s="869"/>
      <c r="DG11" s="867" t="s">
        <v>609</v>
      </c>
      <c r="DH11" s="868"/>
      <c r="DI11" s="868"/>
      <c r="DJ11" s="868"/>
      <c r="DK11" s="869"/>
      <c r="DL11" s="867" t="s">
        <v>610</v>
      </c>
      <c r="DM11" s="868"/>
      <c r="DN11" s="868"/>
      <c r="DO11" s="868"/>
      <c r="DP11" s="869"/>
      <c r="DQ11" s="867" t="s">
        <v>599</v>
      </c>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594</v>
      </c>
      <c r="BT12" s="855"/>
      <c r="BU12" s="855"/>
      <c r="BV12" s="855"/>
      <c r="BW12" s="855"/>
      <c r="BX12" s="855"/>
      <c r="BY12" s="855"/>
      <c r="BZ12" s="855"/>
      <c r="CA12" s="855"/>
      <c r="CB12" s="855"/>
      <c r="CC12" s="855"/>
      <c r="CD12" s="855"/>
      <c r="CE12" s="855"/>
      <c r="CF12" s="855"/>
      <c r="CG12" s="856"/>
      <c r="CH12" s="867">
        <v>0</v>
      </c>
      <c r="CI12" s="868"/>
      <c r="CJ12" s="868"/>
      <c r="CK12" s="868"/>
      <c r="CL12" s="869"/>
      <c r="CM12" s="867">
        <v>1335</v>
      </c>
      <c r="CN12" s="868"/>
      <c r="CO12" s="868"/>
      <c r="CP12" s="868"/>
      <c r="CQ12" s="869"/>
      <c r="CR12" s="867">
        <v>169</v>
      </c>
      <c r="CS12" s="868"/>
      <c r="CT12" s="868"/>
      <c r="CU12" s="868"/>
      <c r="CV12" s="869"/>
      <c r="CW12" s="867">
        <v>10</v>
      </c>
      <c r="CX12" s="868"/>
      <c r="CY12" s="868"/>
      <c r="CZ12" s="868"/>
      <c r="DA12" s="869"/>
      <c r="DB12" s="867" t="s">
        <v>609</v>
      </c>
      <c r="DC12" s="868"/>
      <c r="DD12" s="868"/>
      <c r="DE12" s="868"/>
      <c r="DF12" s="869"/>
      <c r="DG12" s="867" t="s">
        <v>610</v>
      </c>
      <c r="DH12" s="868"/>
      <c r="DI12" s="868"/>
      <c r="DJ12" s="868"/>
      <c r="DK12" s="869"/>
      <c r="DL12" s="867" t="s">
        <v>606</v>
      </c>
      <c r="DM12" s="868"/>
      <c r="DN12" s="868"/>
      <c r="DO12" s="868"/>
      <c r="DP12" s="869"/>
      <c r="DQ12" s="867" t="s">
        <v>612</v>
      </c>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595</v>
      </c>
      <c r="BT13" s="855"/>
      <c r="BU13" s="855"/>
      <c r="BV13" s="855"/>
      <c r="BW13" s="855"/>
      <c r="BX13" s="855"/>
      <c r="BY13" s="855"/>
      <c r="BZ13" s="855"/>
      <c r="CA13" s="855"/>
      <c r="CB13" s="855"/>
      <c r="CC13" s="855"/>
      <c r="CD13" s="855"/>
      <c r="CE13" s="855"/>
      <c r="CF13" s="855"/>
      <c r="CG13" s="856"/>
      <c r="CH13" s="867">
        <v>4</v>
      </c>
      <c r="CI13" s="868"/>
      <c r="CJ13" s="868"/>
      <c r="CK13" s="868"/>
      <c r="CL13" s="869"/>
      <c r="CM13" s="867">
        <v>3093</v>
      </c>
      <c r="CN13" s="868"/>
      <c r="CO13" s="868"/>
      <c r="CP13" s="868"/>
      <c r="CQ13" s="869"/>
      <c r="CR13" s="867">
        <v>2</v>
      </c>
      <c r="CS13" s="868"/>
      <c r="CT13" s="868"/>
      <c r="CU13" s="868"/>
      <c r="CV13" s="869"/>
      <c r="CW13" s="867">
        <v>6</v>
      </c>
      <c r="CX13" s="868"/>
      <c r="CY13" s="868"/>
      <c r="CZ13" s="868"/>
      <c r="DA13" s="869"/>
      <c r="DB13" s="867" t="s">
        <v>599</v>
      </c>
      <c r="DC13" s="868"/>
      <c r="DD13" s="868"/>
      <c r="DE13" s="868"/>
      <c r="DF13" s="869"/>
      <c r="DG13" s="867" t="s">
        <v>606</v>
      </c>
      <c r="DH13" s="868"/>
      <c r="DI13" s="868"/>
      <c r="DJ13" s="868"/>
      <c r="DK13" s="869"/>
      <c r="DL13" s="867" t="s">
        <v>599</v>
      </c>
      <c r="DM13" s="868"/>
      <c r="DN13" s="868"/>
      <c r="DO13" s="868"/>
      <c r="DP13" s="869"/>
      <c r="DQ13" s="867" t="s">
        <v>599</v>
      </c>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386</v>
      </c>
      <c r="B23" s="876" t="s">
        <v>387</v>
      </c>
      <c r="C23" s="877"/>
      <c r="D23" s="877"/>
      <c r="E23" s="877"/>
      <c r="F23" s="877"/>
      <c r="G23" s="877"/>
      <c r="H23" s="877"/>
      <c r="I23" s="877"/>
      <c r="J23" s="877"/>
      <c r="K23" s="877"/>
      <c r="L23" s="877"/>
      <c r="M23" s="877"/>
      <c r="N23" s="877"/>
      <c r="O23" s="877"/>
      <c r="P23" s="878"/>
      <c r="Q23" s="879">
        <v>102997</v>
      </c>
      <c r="R23" s="880"/>
      <c r="S23" s="880"/>
      <c r="T23" s="880"/>
      <c r="U23" s="880"/>
      <c r="V23" s="880">
        <v>101575</v>
      </c>
      <c r="W23" s="880"/>
      <c r="X23" s="880"/>
      <c r="Y23" s="880"/>
      <c r="Z23" s="880"/>
      <c r="AA23" s="880">
        <v>1422</v>
      </c>
      <c r="AB23" s="880"/>
      <c r="AC23" s="880"/>
      <c r="AD23" s="880"/>
      <c r="AE23" s="881"/>
      <c r="AF23" s="882">
        <v>1165</v>
      </c>
      <c r="AG23" s="880"/>
      <c r="AH23" s="880"/>
      <c r="AI23" s="880"/>
      <c r="AJ23" s="883"/>
      <c r="AK23" s="884"/>
      <c r="AL23" s="885"/>
      <c r="AM23" s="885"/>
      <c r="AN23" s="885"/>
      <c r="AO23" s="885"/>
      <c r="AP23" s="880" t="s">
        <v>589</v>
      </c>
      <c r="AQ23" s="880"/>
      <c r="AR23" s="880"/>
      <c r="AS23" s="880"/>
      <c r="AT23" s="880"/>
      <c r="AU23" s="886"/>
      <c r="AV23" s="886"/>
      <c r="AW23" s="886"/>
      <c r="AX23" s="886"/>
      <c r="AY23" s="887"/>
      <c r="AZ23" s="895" t="s">
        <v>388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399</v>
      </c>
      <c r="C28" s="818"/>
      <c r="D28" s="818"/>
      <c r="E28" s="818"/>
      <c r="F28" s="818"/>
      <c r="G28" s="818"/>
      <c r="H28" s="818"/>
      <c r="I28" s="818"/>
      <c r="J28" s="818"/>
      <c r="K28" s="818"/>
      <c r="L28" s="818"/>
      <c r="M28" s="818"/>
      <c r="N28" s="818"/>
      <c r="O28" s="818"/>
      <c r="P28" s="819"/>
      <c r="Q28" s="908">
        <v>15727</v>
      </c>
      <c r="R28" s="909"/>
      <c r="S28" s="909"/>
      <c r="T28" s="909"/>
      <c r="U28" s="909"/>
      <c r="V28" s="909">
        <v>15597</v>
      </c>
      <c r="W28" s="909"/>
      <c r="X28" s="909"/>
      <c r="Y28" s="909"/>
      <c r="Z28" s="909"/>
      <c r="AA28" s="909">
        <v>130</v>
      </c>
      <c r="AB28" s="909"/>
      <c r="AC28" s="909"/>
      <c r="AD28" s="909"/>
      <c r="AE28" s="910"/>
      <c r="AF28" s="911">
        <v>130</v>
      </c>
      <c r="AG28" s="909"/>
      <c r="AH28" s="909"/>
      <c r="AI28" s="909"/>
      <c r="AJ28" s="912"/>
      <c r="AK28" s="913">
        <v>1569</v>
      </c>
      <c r="AL28" s="904"/>
      <c r="AM28" s="904"/>
      <c r="AN28" s="904"/>
      <c r="AO28" s="904"/>
      <c r="AP28" s="904" t="s">
        <v>596</v>
      </c>
      <c r="AQ28" s="904"/>
      <c r="AR28" s="904"/>
      <c r="AS28" s="904"/>
      <c r="AT28" s="904"/>
      <c r="AU28" s="904" t="s">
        <v>598</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400</v>
      </c>
      <c r="C29" s="842"/>
      <c r="D29" s="842"/>
      <c r="E29" s="842"/>
      <c r="F29" s="842"/>
      <c r="G29" s="842"/>
      <c r="H29" s="842"/>
      <c r="I29" s="842"/>
      <c r="J29" s="842"/>
      <c r="K29" s="842"/>
      <c r="L29" s="842"/>
      <c r="M29" s="842"/>
      <c r="N29" s="842"/>
      <c r="O29" s="842"/>
      <c r="P29" s="843"/>
      <c r="Q29" s="844">
        <v>14290</v>
      </c>
      <c r="R29" s="845"/>
      <c r="S29" s="845"/>
      <c r="T29" s="845"/>
      <c r="U29" s="845"/>
      <c r="V29" s="845">
        <v>13905</v>
      </c>
      <c r="W29" s="845"/>
      <c r="X29" s="845"/>
      <c r="Y29" s="845"/>
      <c r="Z29" s="845"/>
      <c r="AA29" s="845">
        <v>385</v>
      </c>
      <c r="AB29" s="845"/>
      <c r="AC29" s="845"/>
      <c r="AD29" s="845"/>
      <c r="AE29" s="846"/>
      <c r="AF29" s="847">
        <v>385</v>
      </c>
      <c r="AG29" s="848"/>
      <c r="AH29" s="848"/>
      <c r="AI29" s="848"/>
      <c r="AJ29" s="849"/>
      <c r="AK29" s="916">
        <v>2321</v>
      </c>
      <c r="AL29" s="917"/>
      <c r="AM29" s="917"/>
      <c r="AN29" s="917"/>
      <c r="AO29" s="917"/>
      <c r="AP29" s="917" t="s">
        <v>597</v>
      </c>
      <c r="AQ29" s="917"/>
      <c r="AR29" s="917"/>
      <c r="AS29" s="917"/>
      <c r="AT29" s="917"/>
      <c r="AU29" s="917" t="s">
        <v>599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401</v>
      </c>
      <c r="C30" s="842"/>
      <c r="D30" s="842"/>
      <c r="E30" s="842"/>
      <c r="F30" s="842"/>
      <c r="G30" s="842"/>
      <c r="H30" s="842"/>
      <c r="I30" s="842"/>
      <c r="J30" s="842"/>
      <c r="K30" s="842"/>
      <c r="L30" s="842"/>
      <c r="M30" s="842"/>
      <c r="N30" s="842"/>
      <c r="O30" s="842"/>
      <c r="P30" s="843"/>
      <c r="Q30" s="844">
        <v>2323</v>
      </c>
      <c r="R30" s="845"/>
      <c r="S30" s="845"/>
      <c r="T30" s="845"/>
      <c r="U30" s="845"/>
      <c r="V30" s="845">
        <v>2247</v>
      </c>
      <c r="W30" s="845"/>
      <c r="X30" s="845"/>
      <c r="Y30" s="845"/>
      <c r="Z30" s="845"/>
      <c r="AA30" s="845">
        <v>76</v>
      </c>
      <c r="AB30" s="845"/>
      <c r="AC30" s="845"/>
      <c r="AD30" s="845"/>
      <c r="AE30" s="846"/>
      <c r="AF30" s="847">
        <v>76</v>
      </c>
      <c r="AG30" s="848"/>
      <c r="AH30" s="848"/>
      <c r="AI30" s="848"/>
      <c r="AJ30" s="849"/>
      <c r="AK30" s="916">
        <v>570</v>
      </c>
      <c r="AL30" s="917"/>
      <c r="AM30" s="917"/>
      <c r="AN30" s="917"/>
      <c r="AO30" s="917"/>
      <c r="AP30" s="917" t="s">
        <v>598</v>
      </c>
      <c r="AQ30" s="917"/>
      <c r="AR30" s="917"/>
      <c r="AS30" s="917"/>
      <c r="AT30" s="917"/>
      <c r="AU30" s="917" t="s">
        <v>600</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402</v>
      </c>
      <c r="C31" s="842"/>
      <c r="D31" s="842"/>
      <c r="E31" s="842"/>
      <c r="F31" s="842"/>
      <c r="G31" s="842"/>
      <c r="H31" s="842"/>
      <c r="I31" s="842"/>
      <c r="J31" s="842"/>
      <c r="K31" s="842"/>
      <c r="L31" s="842"/>
      <c r="M31" s="842"/>
      <c r="N31" s="842"/>
      <c r="O31" s="842"/>
      <c r="P31" s="843"/>
      <c r="Q31" s="844">
        <v>2966</v>
      </c>
      <c r="R31" s="845"/>
      <c r="S31" s="845"/>
      <c r="T31" s="845"/>
      <c r="U31" s="845"/>
      <c r="V31" s="845">
        <v>2807</v>
      </c>
      <c r="W31" s="845"/>
      <c r="X31" s="845"/>
      <c r="Y31" s="845"/>
      <c r="Z31" s="845"/>
      <c r="AA31" s="845">
        <v>159</v>
      </c>
      <c r="AB31" s="845"/>
      <c r="AC31" s="845"/>
      <c r="AD31" s="845"/>
      <c r="AE31" s="846"/>
      <c r="AF31" s="847">
        <v>1728</v>
      </c>
      <c r="AG31" s="848"/>
      <c r="AH31" s="848"/>
      <c r="AI31" s="848"/>
      <c r="AJ31" s="849"/>
      <c r="AK31" s="916" t="s">
        <v>603</v>
      </c>
      <c r="AL31" s="917"/>
      <c r="AM31" s="917"/>
      <c r="AN31" s="917"/>
      <c r="AO31" s="917"/>
      <c r="AP31" s="917">
        <v>15856</v>
      </c>
      <c r="AQ31" s="917"/>
      <c r="AR31" s="917"/>
      <c r="AS31" s="917"/>
      <c r="AT31" s="917"/>
      <c r="AU31" s="917" t="s">
        <v>599</v>
      </c>
      <c r="AV31" s="917"/>
      <c r="AW31" s="917"/>
      <c r="AX31" s="917"/>
      <c r="AY31" s="917"/>
      <c r="AZ31" s="918" t="s">
        <v>604</v>
      </c>
      <c r="BA31" s="918"/>
      <c r="BB31" s="918"/>
      <c r="BC31" s="918"/>
      <c r="BD31" s="918"/>
      <c r="BE31" s="914" t="s">
        <v>403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404</v>
      </c>
      <c r="C32" s="842"/>
      <c r="D32" s="842"/>
      <c r="E32" s="842"/>
      <c r="F32" s="842"/>
      <c r="G32" s="842"/>
      <c r="H32" s="842"/>
      <c r="I32" s="842"/>
      <c r="J32" s="842"/>
      <c r="K32" s="842"/>
      <c r="L32" s="842"/>
      <c r="M32" s="842"/>
      <c r="N32" s="842"/>
      <c r="O32" s="842"/>
      <c r="P32" s="843"/>
      <c r="Q32" s="844">
        <v>5118</v>
      </c>
      <c r="R32" s="845"/>
      <c r="S32" s="845"/>
      <c r="T32" s="845"/>
      <c r="U32" s="845"/>
      <c r="V32" s="845">
        <v>4451</v>
      </c>
      <c r="W32" s="845"/>
      <c r="X32" s="845"/>
      <c r="Y32" s="845"/>
      <c r="Z32" s="845"/>
      <c r="AA32" s="845">
        <v>667</v>
      </c>
      <c r="AB32" s="845"/>
      <c r="AC32" s="845"/>
      <c r="AD32" s="845"/>
      <c r="AE32" s="846"/>
      <c r="AF32" s="847">
        <v>1501</v>
      </c>
      <c r="AG32" s="848"/>
      <c r="AH32" s="848"/>
      <c r="AI32" s="848"/>
      <c r="AJ32" s="849"/>
      <c r="AK32" s="916">
        <v>1340</v>
      </c>
      <c r="AL32" s="917"/>
      <c r="AM32" s="917"/>
      <c r="AN32" s="917"/>
      <c r="AO32" s="917"/>
      <c r="AP32" s="917">
        <v>29120</v>
      </c>
      <c r="AQ32" s="917"/>
      <c r="AR32" s="917"/>
      <c r="AS32" s="917"/>
      <c r="AT32" s="917"/>
      <c r="AU32" s="917">
        <v>12813</v>
      </c>
      <c r="AV32" s="917"/>
      <c r="AW32" s="917"/>
      <c r="AX32" s="917"/>
      <c r="AY32" s="917"/>
      <c r="AZ32" s="918" t="s">
        <v>599</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406</v>
      </c>
      <c r="C33" s="842"/>
      <c r="D33" s="842"/>
      <c r="E33" s="842"/>
      <c r="F33" s="842"/>
      <c r="G33" s="842"/>
      <c r="H33" s="842"/>
      <c r="I33" s="842"/>
      <c r="J33" s="842"/>
      <c r="K33" s="842"/>
      <c r="L33" s="842"/>
      <c r="M33" s="842"/>
      <c r="N33" s="842"/>
      <c r="O33" s="842"/>
      <c r="P33" s="843"/>
      <c r="Q33" s="844">
        <v>11655</v>
      </c>
      <c r="R33" s="845"/>
      <c r="S33" s="845"/>
      <c r="T33" s="845"/>
      <c r="U33" s="845"/>
      <c r="V33" s="845">
        <v>10695</v>
      </c>
      <c r="W33" s="845"/>
      <c r="X33" s="845"/>
      <c r="Y33" s="845"/>
      <c r="Z33" s="845"/>
      <c r="AA33" s="845">
        <v>960</v>
      </c>
      <c r="AB33" s="845"/>
      <c r="AC33" s="845"/>
      <c r="AD33" s="845"/>
      <c r="AE33" s="846"/>
      <c r="AF33" s="847">
        <v>-226</v>
      </c>
      <c r="AG33" s="848"/>
      <c r="AH33" s="848"/>
      <c r="AI33" s="848"/>
      <c r="AJ33" s="849"/>
      <c r="AK33" s="916">
        <v>1607</v>
      </c>
      <c r="AL33" s="917"/>
      <c r="AM33" s="917"/>
      <c r="AN33" s="917"/>
      <c r="AO33" s="917"/>
      <c r="AP33" s="917">
        <v>8863</v>
      </c>
      <c r="AQ33" s="917"/>
      <c r="AR33" s="917"/>
      <c r="AS33" s="917"/>
      <c r="AT33" s="917"/>
      <c r="AU33" s="917">
        <v>5663</v>
      </c>
      <c r="AV33" s="917"/>
      <c r="AW33" s="917"/>
      <c r="AX33" s="917"/>
      <c r="AY33" s="917"/>
      <c r="AZ33" s="918">
        <v>2.8</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408</v>
      </c>
      <c r="C34" s="842"/>
      <c r="D34" s="842"/>
      <c r="E34" s="842"/>
      <c r="F34" s="842"/>
      <c r="G34" s="842"/>
      <c r="H34" s="842"/>
      <c r="I34" s="842"/>
      <c r="J34" s="842"/>
      <c r="K34" s="842"/>
      <c r="L34" s="842"/>
      <c r="M34" s="842"/>
      <c r="N34" s="842"/>
      <c r="O34" s="842"/>
      <c r="P34" s="843"/>
      <c r="Q34" s="844">
        <v>104</v>
      </c>
      <c r="R34" s="845"/>
      <c r="S34" s="845"/>
      <c r="T34" s="845"/>
      <c r="U34" s="845"/>
      <c r="V34" s="845">
        <v>125</v>
      </c>
      <c r="W34" s="845"/>
      <c r="X34" s="845"/>
      <c r="Y34" s="845"/>
      <c r="Z34" s="845"/>
      <c r="AA34" s="845">
        <v>-21</v>
      </c>
      <c r="AB34" s="845"/>
      <c r="AC34" s="845"/>
      <c r="AD34" s="845"/>
      <c r="AE34" s="846"/>
      <c r="AF34" s="847">
        <v>473</v>
      </c>
      <c r="AG34" s="848"/>
      <c r="AH34" s="848"/>
      <c r="AI34" s="848"/>
      <c r="AJ34" s="849"/>
      <c r="AK34" s="916">
        <v>29</v>
      </c>
      <c r="AL34" s="917"/>
      <c r="AM34" s="917"/>
      <c r="AN34" s="917"/>
      <c r="AO34" s="917"/>
      <c r="AP34" s="917">
        <v>114</v>
      </c>
      <c r="AQ34" s="917"/>
      <c r="AR34" s="917"/>
      <c r="AS34" s="917"/>
      <c r="AT34" s="917"/>
      <c r="AU34" s="917">
        <v>63</v>
      </c>
      <c r="AV34" s="917"/>
      <c r="AW34" s="917"/>
      <c r="AX34" s="917"/>
      <c r="AY34" s="917"/>
      <c r="AZ34" s="918" t="s">
        <v>599</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386</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4067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393</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587</v>
      </c>
      <c r="C68" s="956"/>
      <c r="D68" s="956"/>
      <c r="E68" s="956"/>
      <c r="F68" s="956"/>
      <c r="G68" s="956"/>
      <c r="H68" s="956"/>
      <c r="I68" s="956"/>
      <c r="J68" s="956"/>
      <c r="K68" s="956"/>
      <c r="L68" s="956"/>
      <c r="M68" s="956"/>
      <c r="N68" s="956"/>
      <c r="O68" s="956"/>
      <c r="P68" s="957"/>
      <c r="Q68" s="958">
        <v>5220</v>
      </c>
      <c r="R68" s="952"/>
      <c r="S68" s="952"/>
      <c r="T68" s="952"/>
      <c r="U68" s="952"/>
      <c r="V68" s="952">
        <v>5047</v>
      </c>
      <c r="W68" s="952"/>
      <c r="X68" s="952"/>
      <c r="Y68" s="952"/>
      <c r="Z68" s="952"/>
      <c r="AA68" s="952">
        <v>173</v>
      </c>
      <c r="AB68" s="952"/>
      <c r="AC68" s="952"/>
      <c r="AD68" s="952"/>
      <c r="AE68" s="952"/>
      <c r="AF68" s="952">
        <v>172</v>
      </c>
      <c r="AG68" s="952"/>
      <c r="AH68" s="952"/>
      <c r="AI68" s="952"/>
      <c r="AJ68" s="952"/>
      <c r="AK68" s="952">
        <v>304</v>
      </c>
      <c r="AL68" s="952"/>
      <c r="AM68" s="952"/>
      <c r="AN68" s="952"/>
      <c r="AO68" s="952"/>
      <c r="AP68" s="952">
        <v>14658</v>
      </c>
      <c r="AQ68" s="952"/>
      <c r="AR68" s="952"/>
      <c r="AS68" s="952"/>
      <c r="AT68" s="952"/>
      <c r="AU68" s="952">
        <v>3093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588</v>
      </c>
      <c r="C69" s="960"/>
      <c r="D69" s="960"/>
      <c r="E69" s="960"/>
      <c r="F69" s="960"/>
      <c r="G69" s="960"/>
      <c r="H69" s="960"/>
      <c r="I69" s="960"/>
      <c r="J69" s="960"/>
      <c r="K69" s="960"/>
      <c r="L69" s="960"/>
      <c r="M69" s="960"/>
      <c r="N69" s="960"/>
      <c r="O69" s="960"/>
      <c r="P69" s="961"/>
      <c r="Q69" s="962">
        <v>2980</v>
      </c>
      <c r="R69" s="917"/>
      <c r="S69" s="917"/>
      <c r="T69" s="917"/>
      <c r="U69" s="917"/>
      <c r="V69" s="917">
        <v>2963</v>
      </c>
      <c r="W69" s="917"/>
      <c r="X69" s="917"/>
      <c r="Y69" s="917"/>
      <c r="Z69" s="917"/>
      <c r="AA69" s="917">
        <v>18</v>
      </c>
      <c r="AB69" s="917"/>
      <c r="AC69" s="917"/>
      <c r="AD69" s="917"/>
      <c r="AE69" s="917"/>
      <c r="AF69" s="917">
        <v>0</v>
      </c>
      <c r="AG69" s="917"/>
      <c r="AH69" s="917"/>
      <c r="AI69" s="917"/>
      <c r="AJ69" s="917"/>
      <c r="AK69" s="917">
        <v>366</v>
      </c>
      <c r="AL69" s="917"/>
      <c r="AM69" s="917"/>
      <c r="AN69" s="917"/>
      <c r="AO69" s="917"/>
      <c r="AP69" s="917">
        <v>16252</v>
      </c>
      <c r="AQ69" s="917"/>
      <c r="AR69" s="917"/>
      <c r="AS69" s="917"/>
      <c r="AT69" s="917"/>
      <c r="AU69" s="917">
        <v>1219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386</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302</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302</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302</v>
      </c>
      <c r="DR109" s="981"/>
      <c r="DS109" s="981"/>
      <c r="DT109" s="981"/>
      <c r="DU109" s="982"/>
      <c r="DV109" s="980" t="s">
        <v>432</v>
      </c>
      <c r="DW109" s="981"/>
      <c r="DX109" s="981"/>
      <c r="DY109" s="981"/>
      <c r="DZ109" s="983"/>
    </row>
    <row r="110" spans="1:131" s="248" customFormat="1" ht="26.25" customHeight="1">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7340130</v>
      </c>
      <c r="AB110" s="988"/>
      <c r="AC110" s="988"/>
      <c r="AD110" s="988"/>
      <c r="AE110" s="989"/>
      <c r="AF110" s="990">
        <v>7206698</v>
      </c>
      <c r="AG110" s="988"/>
      <c r="AH110" s="988"/>
      <c r="AI110" s="988"/>
      <c r="AJ110" s="989"/>
      <c r="AK110" s="990">
        <v>7195629</v>
      </c>
      <c r="AL110" s="988"/>
      <c r="AM110" s="988"/>
      <c r="AN110" s="988"/>
      <c r="AO110" s="989"/>
      <c r="AP110" s="991">
        <v>20.399999999999999</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84838359</v>
      </c>
      <c r="BR110" s="1023"/>
      <c r="BS110" s="1023"/>
      <c r="BT110" s="1023"/>
      <c r="BU110" s="1023"/>
      <c r="BV110" s="1023">
        <v>87492117</v>
      </c>
      <c r="BW110" s="1023"/>
      <c r="BX110" s="1023"/>
      <c r="BY110" s="1023"/>
      <c r="BZ110" s="1023"/>
      <c r="CA110" s="1023">
        <v>91068772</v>
      </c>
      <c r="CB110" s="1023"/>
      <c r="CC110" s="1023"/>
      <c r="CD110" s="1023"/>
      <c r="CE110" s="1023"/>
      <c r="CF110" s="1037">
        <v>258.7</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388</v>
      </c>
      <c r="DH110" s="1023"/>
      <c r="DI110" s="1023"/>
      <c r="DJ110" s="1023"/>
      <c r="DK110" s="1023"/>
      <c r="DL110" s="1023" t="s">
        <v>438</v>
      </c>
      <c r="DM110" s="1023"/>
      <c r="DN110" s="1023"/>
      <c r="DO110" s="1023"/>
      <c r="DP110" s="1023"/>
      <c r="DQ110" s="1023" t="s">
        <v>388</v>
      </c>
      <c r="DR110" s="1023"/>
      <c r="DS110" s="1023"/>
      <c r="DT110" s="1023"/>
      <c r="DU110" s="1023"/>
      <c r="DV110" s="1024" t="s">
        <v>439</v>
      </c>
      <c r="DW110" s="1024"/>
      <c r="DX110" s="1024"/>
      <c r="DY110" s="1024"/>
      <c r="DZ110" s="1025"/>
    </row>
    <row r="111" spans="1:131" s="248" customFormat="1" ht="26.25" customHeight="1">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388</v>
      </c>
      <c r="AG111" s="1030"/>
      <c r="AH111" s="1030"/>
      <c r="AI111" s="1030"/>
      <c r="AJ111" s="1031"/>
      <c r="AK111" s="1032" t="s">
        <v>127</v>
      </c>
      <c r="AL111" s="1030"/>
      <c r="AM111" s="1030"/>
      <c r="AN111" s="1030"/>
      <c r="AO111" s="1031"/>
      <c r="AP111" s="1033" t="s">
        <v>388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2043216</v>
      </c>
      <c r="BR111" s="1016"/>
      <c r="BS111" s="1016"/>
      <c r="BT111" s="1016"/>
      <c r="BU111" s="1016"/>
      <c r="BV111" s="1016">
        <v>2037131</v>
      </c>
      <c r="BW111" s="1016"/>
      <c r="BX111" s="1016"/>
      <c r="BY111" s="1016"/>
      <c r="BZ111" s="1016"/>
      <c r="CA111" s="1016">
        <v>1824120</v>
      </c>
      <c r="CB111" s="1016"/>
      <c r="CC111" s="1016"/>
      <c r="CD111" s="1016"/>
      <c r="CE111" s="1016"/>
      <c r="CF111" s="1010">
        <v>5.2</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388</v>
      </c>
      <c r="DH111" s="1016"/>
      <c r="DI111" s="1016"/>
      <c r="DJ111" s="1016"/>
      <c r="DK111" s="1016"/>
      <c r="DL111" s="1016" t="s">
        <v>439</v>
      </c>
      <c r="DM111" s="1016"/>
      <c r="DN111" s="1016"/>
      <c r="DO111" s="1016"/>
      <c r="DP111" s="1016"/>
      <c r="DQ111" s="1016" t="s">
        <v>439</v>
      </c>
      <c r="DR111" s="1016"/>
      <c r="DS111" s="1016"/>
      <c r="DT111" s="1016"/>
      <c r="DU111" s="1016"/>
      <c r="DV111" s="1017" t="s">
        <v>388</v>
      </c>
      <c r="DW111" s="1017"/>
      <c r="DX111" s="1017"/>
      <c r="DY111" s="1017"/>
      <c r="DZ111" s="1018"/>
    </row>
    <row r="112" spans="1:131" s="248" customFormat="1" ht="26.25" customHeight="1">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412</v>
      </c>
      <c r="AB112" s="1055"/>
      <c r="AC112" s="1055"/>
      <c r="AD112" s="1055"/>
      <c r="AE112" s="1056"/>
      <c r="AF112" s="1057" t="s">
        <v>388</v>
      </c>
      <c r="AG112" s="1055"/>
      <c r="AH112" s="1055"/>
      <c r="AI112" s="1055"/>
      <c r="AJ112" s="1056"/>
      <c r="AK112" s="1057" t="s">
        <v>439</v>
      </c>
      <c r="AL112" s="1055"/>
      <c r="AM112" s="1055"/>
      <c r="AN112" s="1055"/>
      <c r="AO112" s="1056"/>
      <c r="AP112" s="1058" t="s">
        <v>445</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19963196</v>
      </c>
      <c r="BR112" s="1016"/>
      <c r="BS112" s="1016"/>
      <c r="BT112" s="1016"/>
      <c r="BU112" s="1016"/>
      <c r="BV112" s="1016">
        <v>19360371</v>
      </c>
      <c r="BW112" s="1016"/>
      <c r="BX112" s="1016"/>
      <c r="BY112" s="1016"/>
      <c r="BZ112" s="1016"/>
      <c r="CA112" s="1016">
        <v>18539826</v>
      </c>
      <c r="CB112" s="1016"/>
      <c r="CC112" s="1016"/>
      <c r="CD112" s="1016"/>
      <c r="CE112" s="1016"/>
      <c r="CF112" s="1010">
        <v>52.7</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388</v>
      </c>
      <c r="DM112" s="1016"/>
      <c r="DN112" s="1016"/>
      <c r="DO112" s="1016"/>
      <c r="DP112" s="1016"/>
      <c r="DQ112" s="1016" t="s">
        <v>388</v>
      </c>
      <c r="DR112" s="1016"/>
      <c r="DS112" s="1016"/>
      <c r="DT112" s="1016"/>
      <c r="DU112" s="1016"/>
      <c r="DV112" s="1017" t="s">
        <v>445</v>
      </c>
      <c r="DW112" s="1017"/>
      <c r="DX112" s="1017"/>
      <c r="DY112" s="1017"/>
      <c r="DZ112" s="1018"/>
    </row>
    <row r="113" spans="1:130" s="248" customFormat="1" ht="26.25" customHeight="1">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1749073</v>
      </c>
      <c r="AB113" s="1030"/>
      <c r="AC113" s="1030"/>
      <c r="AD113" s="1030"/>
      <c r="AE113" s="1031"/>
      <c r="AF113" s="1032">
        <v>1648350</v>
      </c>
      <c r="AG113" s="1030"/>
      <c r="AH113" s="1030"/>
      <c r="AI113" s="1030"/>
      <c r="AJ113" s="1031"/>
      <c r="AK113" s="1032">
        <v>1686056</v>
      </c>
      <c r="AL113" s="1030"/>
      <c r="AM113" s="1030"/>
      <c r="AN113" s="1030"/>
      <c r="AO113" s="1031"/>
      <c r="AP113" s="1033">
        <v>4.8</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5021270</v>
      </c>
      <c r="BR113" s="1016"/>
      <c r="BS113" s="1016"/>
      <c r="BT113" s="1016"/>
      <c r="BU113" s="1016"/>
      <c r="BV113" s="1016">
        <v>4393960</v>
      </c>
      <c r="BW113" s="1016"/>
      <c r="BX113" s="1016"/>
      <c r="BY113" s="1016"/>
      <c r="BZ113" s="1016"/>
      <c r="CA113" s="1016">
        <v>4311755</v>
      </c>
      <c r="CB113" s="1016"/>
      <c r="CC113" s="1016"/>
      <c r="CD113" s="1016"/>
      <c r="CE113" s="1016"/>
      <c r="CF113" s="1010">
        <v>12.3</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451</v>
      </c>
      <c r="DM113" s="1055"/>
      <c r="DN113" s="1055"/>
      <c r="DO113" s="1055"/>
      <c r="DP113" s="1056"/>
      <c r="DQ113" s="1057" t="s">
        <v>127</v>
      </c>
      <c r="DR113" s="1055"/>
      <c r="DS113" s="1055"/>
      <c r="DT113" s="1055"/>
      <c r="DU113" s="1056"/>
      <c r="DV113" s="1058" t="s">
        <v>388</v>
      </c>
      <c r="DW113" s="1059"/>
      <c r="DX113" s="1059"/>
      <c r="DY113" s="1059"/>
      <c r="DZ113" s="1060"/>
    </row>
    <row r="114" spans="1:130" s="248" customFormat="1" ht="26.25" customHeight="1">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451281</v>
      </c>
      <c r="AB114" s="1055"/>
      <c r="AC114" s="1055"/>
      <c r="AD114" s="1055"/>
      <c r="AE114" s="1056"/>
      <c r="AF114" s="1057">
        <v>395591</v>
      </c>
      <c r="AG114" s="1055"/>
      <c r="AH114" s="1055"/>
      <c r="AI114" s="1055"/>
      <c r="AJ114" s="1056"/>
      <c r="AK114" s="1057">
        <v>400712</v>
      </c>
      <c r="AL114" s="1055"/>
      <c r="AM114" s="1055"/>
      <c r="AN114" s="1055"/>
      <c r="AO114" s="1056"/>
      <c r="AP114" s="1058">
        <v>1.1000000000000001</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6424219</v>
      </c>
      <c r="BR114" s="1016"/>
      <c r="BS114" s="1016"/>
      <c r="BT114" s="1016"/>
      <c r="BU114" s="1016"/>
      <c r="BV114" s="1016">
        <v>6237428</v>
      </c>
      <c r="BW114" s="1016"/>
      <c r="BX114" s="1016"/>
      <c r="BY114" s="1016"/>
      <c r="BZ114" s="1016"/>
      <c r="CA114" s="1016">
        <v>6319003</v>
      </c>
      <c r="CB114" s="1016"/>
      <c r="CC114" s="1016"/>
      <c r="CD114" s="1016"/>
      <c r="CE114" s="1016"/>
      <c r="CF114" s="1010">
        <v>18</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412</v>
      </c>
      <c r="DH114" s="1055"/>
      <c r="DI114" s="1055"/>
      <c r="DJ114" s="1055"/>
      <c r="DK114" s="1056"/>
      <c r="DL114" s="1057" t="s">
        <v>445</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115430</v>
      </c>
      <c r="AB115" s="1030"/>
      <c r="AC115" s="1030"/>
      <c r="AD115" s="1030"/>
      <c r="AE115" s="1031"/>
      <c r="AF115" s="1032">
        <v>135563</v>
      </c>
      <c r="AG115" s="1030"/>
      <c r="AH115" s="1030"/>
      <c r="AI115" s="1030"/>
      <c r="AJ115" s="1031"/>
      <c r="AK115" s="1032">
        <v>157087</v>
      </c>
      <c r="AL115" s="1030"/>
      <c r="AM115" s="1030"/>
      <c r="AN115" s="1030"/>
      <c r="AO115" s="1031"/>
      <c r="AP115" s="1033">
        <v>0.4</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439</v>
      </c>
      <c r="BW115" s="1016"/>
      <c r="BX115" s="1016"/>
      <c r="BY115" s="1016"/>
      <c r="BZ115" s="1016"/>
      <c r="CA115" s="1016" t="s">
        <v>412</v>
      </c>
      <c r="CB115" s="1016"/>
      <c r="CC115" s="1016"/>
      <c r="CD115" s="1016"/>
      <c r="CE115" s="1016"/>
      <c r="CF115" s="1010" t="s">
        <v>451</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388</v>
      </c>
      <c r="DM115" s="1055"/>
      <c r="DN115" s="1055"/>
      <c r="DO115" s="1055"/>
      <c r="DP115" s="1056"/>
      <c r="DQ115" s="1057" t="s">
        <v>127</v>
      </c>
      <c r="DR115" s="1055"/>
      <c r="DS115" s="1055"/>
      <c r="DT115" s="1055"/>
      <c r="DU115" s="1056"/>
      <c r="DV115" s="1058" t="s">
        <v>388</v>
      </c>
      <c r="DW115" s="1059"/>
      <c r="DX115" s="1059"/>
      <c r="DY115" s="1059"/>
      <c r="DZ115" s="1060"/>
    </row>
    <row r="116" spans="1:130" s="248" customFormat="1" ht="26.25" customHeight="1">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388</v>
      </c>
      <c r="AB116" s="1055"/>
      <c r="AC116" s="1055"/>
      <c r="AD116" s="1055"/>
      <c r="AE116" s="1056"/>
      <c r="AF116" s="1057" t="s">
        <v>439</v>
      </c>
      <c r="AG116" s="1055"/>
      <c r="AH116" s="1055"/>
      <c r="AI116" s="1055"/>
      <c r="AJ116" s="1056"/>
      <c r="AK116" s="1057" t="s">
        <v>388</v>
      </c>
      <c r="AL116" s="1055"/>
      <c r="AM116" s="1055"/>
      <c r="AN116" s="1055"/>
      <c r="AO116" s="1056"/>
      <c r="AP116" s="1058" t="s">
        <v>439</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388</v>
      </c>
      <c r="BR116" s="1016"/>
      <c r="BS116" s="1016"/>
      <c r="BT116" s="1016"/>
      <c r="BU116" s="1016"/>
      <c r="BV116" s="1016" t="s">
        <v>439</v>
      </c>
      <c r="BW116" s="1016"/>
      <c r="BX116" s="1016"/>
      <c r="BY116" s="1016"/>
      <c r="BZ116" s="1016"/>
      <c r="CA116" s="1016" t="s">
        <v>412</v>
      </c>
      <c r="CB116" s="1016"/>
      <c r="CC116" s="1016"/>
      <c r="CD116" s="1016"/>
      <c r="CE116" s="1016"/>
      <c r="CF116" s="1010" t="s">
        <v>388</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367368</v>
      </c>
      <c r="DH116" s="1055"/>
      <c r="DI116" s="1055"/>
      <c r="DJ116" s="1055"/>
      <c r="DK116" s="1056"/>
      <c r="DL116" s="1057">
        <v>318330</v>
      </c>
      <c r="DM116" s="1055"/>
      <c r="DN116" s="1055"/>
      <c r="DO116" s="1055"/>
      <c r="DP116" s="1056"/>
      <c r="DQ116" s="1057">
        <v>282786</v>
      </c>
      <c r="DR116" s="1055"/>
      <c r="DS116" s="1055"/>
      <c r="DT116" s="1055"/>
      <c r="DU116" s="1056"/>
      <c r="DV116" s="1058">
        <v>0.8</v>
      </c>
      <c r="DW116" s="1059"/>
      <c r="DX116" s="1059"/>
      <c r="DY116" s="1059"/>
      <c r="DZ116" s="1060"/>
    </row>
    <row r="117" spans="1:130" s="248" customFormat="1" ht="26.25" customHeight="1">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9655914</v>
      </c>
      <c r="AB117" s="1073"/>
      <c r="AC117" s="1073"/>
      <c r="AD117" s="1073"/>
      <c r="AE117" s="1074"/>
      <c r="AF117" s="1075">
        <v>9386202</v>
      </c>
      <c r="AG117" s="1073"/>
      <c r="AH117" s="1073"/>
      <c r="AI117" s="1073"/>
      <c r="AJ117" s="1074"/>
      <c r="AK117" s="1075">
        <v>9439484</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412</v>
      </c>
      <c r="BR117" s="1016"/>
      <c r="BS117" s="1016"/>
      <c r="BT117" s="1016"/>
      <c r="BU117" s="1016"/>
      <c r="BV117" s="1016" t="s">
        <v>412</v>
      </c>
      <c r="BW117" s="1016"/>
      <c r="BX117" s="1016"/>
      <c r="BY117" s="1016"/>
      <c r="BZ117" s="1016"/>
      <c r="CA117" s="1016" t="s">
        <v>388</v>
      </c>
      <c r="CB117" s="1016"/>
      <c r="CC117" s="1016"/>
      <c r="CD117" s="1016"/>
      <c r="CE117" s="1016"/>
      <c r="CF117" s="1010" t="s">
        <v>412</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412</v>
      </c>
      <c r="DM117" s="1055"/>
      <c r="DN117" s="1055"/>
      <c r="DO117" s="1055"/>
      <c r="DP117" s="1056"/>
      <c r="DQ117" s="1057" t="s">
        <v>439</v>
      </c>
      <c r="DR117" s="1055"/>
      <c r="DS117" s="1055"/>
      <c r="DT117" s="1055"/>
      <c r="DU117" s="1056"/>
      <c r="DV117" s="1058" t="s">
        <v>412</v>
      </c>
      <c r="DW117" s="1059"/>
      <c r="DX117" s="1059"/>
      <c r="DY117" s="1059"/>
      <c r="DZ117" s="1060"/>
    </row>
    <row r="118" spans="1:130" s="248" customFormat="1" ht="26.25" customHeight="1">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302</v>
      </c>
      <c r="AL118" s="981"/>
      <c r="AM118" s="981"/>
      <c r="AN118" s="981"/>
      <c r="AO118" s="982"/>
      <c r="AP118" s="1067" t="s">
        <v>432</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388</v>
      </c>
      <c r="BW118" s="1094"/>
      <c r="BX118" s="1094"/>
      <c r="BY118" s="1094"/>
      <c r="BZ118" s="1094"/>
      <c r="CA118" s="1094" t="s">
        <v>439</v>
      </c>
      <c r="CB118" s="1094"/>
      <c r="CC118" s="1094"/>
      <c r="CD118" s="1094"/>
      <c r="CE118" s="1094"/>
      <c r="CF118" s="1010" t="s">
        <v>127</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388</v>
      </c>
      <c r="DM118" s="1055"/>
      <c r="DN118" s="1055"/>
      <c r="DO118" s="1055"/>
      <c r="DP118" s="1056"/>
      <c r="DQ118" s="1057" t="s">
        <v>412</v>
      </c>
      <c r="DR118" s="1055"/>
      <c r="DS118" s="1055"/>
      <c r="DT118" s="1055"/>
      <c r="DU118" s="1056"/>
      <c r="DV118" s="1058" t="s">
        <v>439</v>
      </c>
      <c r="DW118" s="1059"/>
      <c r="DX118" s="1059"/>
      <c r="DY118" s="1059"/>
      <c r="DZ118" s="1060"/>
    </row>
    <row r="119" spans="1:130" s="248" customFormat="1" ht="26.25" customHeight="1">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439</v>
      </c>
      <c r="AB119" s="988"/>
      <c r="AC119" s="988"/>
      <c r="AD119" s="988"/>
      <c r="AE119" s="989"/>
      <c r="AF119" s="990" t="s">
        <v>127</v>
      </c>
      <c r="AG119" s="988"/>
      <c r="AH119" s="988"/>
      <c r="AI119" s="988"/>
      <c r="AJ119" s="989"/>
      <c r="AK119" s="990" t="s">
        <v>439</v>
      </c>
      <c r="AL119" s="988"/>
      <c r="AM119" s="988"/>
      <c r="AN119" s="988"/>
      <c r="AO119" s="989"/>
      <c r="AP119" s="991" t="s">
        <v>388</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466</v>
      </c>
      <c r="BP119" s="1102"/>
      <c r="BQ119" s="1093">
        <v>118290260</v>
      </c>
      <c r="BR119" s="1094"/>
      <c r="BS119" s="1094"/>
      <c r="BT119" s="1094"/>
      <c r="BU119" s="1094"/>
      <c r="BV119" s="1094">
        <v>119521007</v>
      </c>
      <c r="BW119" s="1094"/>
      <c r="BX119" s="1094"/>
      <c r="BY119" s="1094"/>
      <c r="BZ119" s="1094"/>
      <c r="CA119" s="1094">
        <v>122063476</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1675848</v>
      </c>
      <c r="DH119" s="1080"/>
      <c r="DI119" s="1080"/>
      <c r="DJ119" s="1080"/>
      <c r="DK119" s="1081"/>
      <c r="DL119" s="1079">
        <v>1718801</v>
      </c>
      <c r="DM119" s="1080"/>
      <c r="DN119" s="1080"/>
      <c r="DO119" s="1080"/>
      <c r="DP119" s="1081"/>
      <c r="DQ119" s="1079">
        <v>1541334</v>
      </c>
      <c r="DR119" s="1080"/>
      <c r="DS119" s="1080"/>
      <c r="DT119" s="1080"/>
      <c r="DU119" s="1081"/>
      <c r="DV119" s="1082">
        <v>4.4000000000000004</v>
      </c>
      <c r="DW119" s="1083"/>
      <c r="DX119" s="1083"/>
      <c r="DY119" s="1083"/>
      <c r="DZ119" s="1084"/>
    </row>
    <row r="120" spans="1:130" s="248" customFormat="1" ht="26.25" customHeight="1">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412</v>
      </c>
      <c r="AB120" s="1055"/>
      <c r="AC120" s="1055"/>
      <c r="AD120" s="1055"/>
      <c r="AE120" s="1056"/>
      <c r="AF120" s="1057" t="s">
        <v>439</v>
      </c>
      <c r="AG120" s="1055"/>
      <c r="AH120" s="1055"/>
      <c r="AI120" s="1055"/>
      <c r="AJ120" s="1056"/>
      <c r="AK120" s="1057" t="s">
        <v>127</v>
      </c>
      <c r="AL120" s="1055"/>
      <c r="AM120" s="1055"/>
      <c r="AN120" s="1055"/>
      <c r="AO120" s="1056"/>
      <c r="AP120" s="1058" t="s">
        <v>127</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11154886</v>
      </c>
      <c r="BR120" s="1023"/>
      <c r="BS120" s="1023"/>
      <c r="BT120" s="1023"/>
      <c r="BU120" s="1023"/>
      <c r="BV120" s="1023">
        <v>11834531</v>
      </c>
      <c r="BW120" s="1023"/>
      <c r="BX120" s="1023"/>
      <c r="BY120" s="1023"/>
      <c r="BZ120" s="1023"/>
      <c r="CA120" s="1023">
        <v>12142802</v>
      </c>
      <c r="CB120" s="1023"/>
      <c r="CC120" s="1023"/>
      <c r="CD120" s="1023"/>
      <c r="CE120" s="1023"/>
      <c r="CF120" s="1037">
        <v>34.5</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13523157</v>
      </c>
      <c r="DH120" s="1023"/>
      <c r="DI120" s="1023"/>
      <c r="DJ120" s="1023"/>
      <c r="DK120" s="1023"/>
      <c r="DL120" s="1023">
        <v>13239450</v>
      </c>
      <c r="DM120" s="1023"/>
      <c r="DN120" s="1023"/>
      <c r="DO120" s="1023"/>
      <c r="DP120" s="1023"/>
      <c r="DQ120" s="1023">
        <v>12812975</v>
      </c>
      <c r="DR120" s="1023"/>
      <c r="DS120" s="1023"/>
      <c r="DT120" s="1023"/>
      <c r="DU120" s="1023"/>
      <c r="DV120" s="1024">
        <v>36.4</v>
      </c>
      <c r="DW120" s="1024"/>
      <c r="DX120" s="1024"/>
      <c r="DY120" s="1024"/>
      <c r="DZ120" s="1025"/>
    </row>
    <row r="121" spans="1:130" s="248" customFormat="1" ht="26.25" customHeight="1">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412</v>
      </c>
      <c r="AB121" s="1055"/>
      <c r="AC121" s="1055"/>
      <c r="AD121" s="1055"/>
      <c r="AE121" s="1056"/>
      <c r="AF121" s="1057" t="s">
        <v>388</v>
      </c>
      <c r="AG121" s="1055"/>
      <c r="AH121" s="1055"/>
      <c r="AI121" s="1055"/>
      <c r="AJ121" s="1056"/>
      <c r="AK121" s="1057" t="s">
        <v>412</v>
      </c>
      <c r="AL121" s="1055"/>
      <c r="AM121" s="1055"/>
      <c r="AN121" s="1055"/>
      <c r="AO121" s="1056"/>
      <c r="AP121" s="1058" t="s">
        <v>439</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22496214</v>
      </c>
      <c r="BR121" s="1016"/>
      <c r="BS121" s="1016"/>
      <c r="BT121" s="1016"/>
      <c r="BU121" s="1016"/>
      <c r="BV121" s="1016">
        <v>23460004</v>
      </c>
      <c r="BW121" s="1016"/>
      <c r="BX121" s="1016"/>
      <c r="BY121" s="1016"/>
      <c r="BZ121" s="1016"/>
      <c r="CA121" s="1016">
        <v>24413712</v>
      </c>
      <c r="CB121" s="1016"/>
      <c r="CC121" s="1016"/>
      <c r="CD121" s="1016"/>
      <c r="CE121" s="1016"/>
      <c r="CF121" s="1010">
        <v>69.400000000000006</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6346059</v>
      </c>
      <c r="DH121" s="1016"/>
      <c r="DI121" s="1016"/>
      <c r="DJ121" s="1016"/>
      <c r="DK121" s="1016"/>
      <c r="DL121" s="1016">
        <v>6042199</v>
      </c>
      <c r="DM121" s="1016"/>
      <c r="DN121" s="1016"/>
      <c r="DO121" s="1016"/>
      <c r="DP121" s="1016"/>
      <c r="DQ121" s="1016">
        <v>5663491</v>
      </c>
      <c r="DR121" s="1016"/>
      <c r="DS121" s="1016"/>
      <c r="DT121" s="1016"/>
      <c r="DU121" s="1016"/>
      <c r="DV121" s="1017">
        <v>16.100000000000001</v>
      </c>
      <c r="DW121" s="1017"/>
      <c r="DX121" s="1017"/>
      <c r="DY121" s="1017"/>
      <c r="DZ121" s="1018"/>
    </row>
    <row r="122" spans="1:130" s="248" customFormat="1" ht="26.25" customHeight="1">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388</v>
      </c>
      <c r="AB122" s="1055"/>
      <c r="AC122" s="1055"/>
      <c r="AD122" s="1055"/>
      <c r="AE122" s="1056"/>
      <c r="AF122" s="1057" t="s">
        <v>127</v>
      </c>
      <c r="AG122" s="1055"/>
      <c r="AH122" s="1055"/>
      <c r="AI122" s="1055"/>
      <c r="AJ122" s="1056"/>
      <c r="AK122" s="1057" t="s">
        <v>439</v>
      </c>
      <c r="AL122" s="1055"/>
      <c r="AM122" s="1055"/>
      <c r="AN122" s="1055"/>
      <c r="AO122" s="1056"/>
      <c r="AP122" s="1058" t="s">
        <v>127</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62410077</v>
      </c>
      <c r="BR122" s="1094"/>
      <c r="BS122" s="1094"/>
      <c r="BT122" s="1094"/>
      <c r="BU122" s="1094"/>
      <c r="BV122" s="1094">
        <v>62266059</v>
      </c>
      <c r="BW122" s="1094"/>
      <c r="BX122" s="1094"/>
      <c r="BY122" s="1094"/>
      <c r="BZ122" s="1094"/>
      <c r="CA122" s="1094">
        <v>62551079</v>
      </c>
      <c r="CB122" s="1094"/>
      <c r="CC122" s="1094"/>
      <c r="CD122" s="1094"/>
      <c r="CE122" s="1094"/>
      <c r="CF122" s="1114">
        <v>177.7</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93980</v>
      </c>
      <c r="DH122" s="1016"/>
      <c r="DI122" s="1016"/>
      <c r="DJ122" s="1016"/>
      <c r="DK122" s="1016"/>
      <c r="DL122" s="1016">
        <v>78722</v>
      </c>
      <c r="DM122" s="1016"/>
      <c r="DN122" s="1016"/>
      <c r="DO122" s="1016"/>
      <c r="DP122" s="1016"/>
      <c r="DQ122" s="1016">
        <v>63360</v>
      </c>
      <c r="DR122" s="1016"/>
      <c r="DS122" s="1016"/>
      <c r="DT122" s="1016"/>
      <c r="DU122" s="1016"/>
      <c r="DV122" s="1017">
        <v>0.2</v>
      </c>
      <c r="DW122" s="1017"/>
      <c r="DX122" s="1017"/>
      <c r="DY122" s="1017"/>
      <c r="DZ122" s="1018"/>
    </row>
    <row r="123" spans="1:130" s="248" customFormat="1" ht="26.25" customHeight="1">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56021</v>
      </c>
      <c r="AB123" s="1055"/>
      <c r="AC123" s="1055"/>
      <c r="AD123" s="1055"/>
      <c r="AE123" s="1056"/>
      <c r="AF123" s="1057">
        <v>42082</v>
      </c>
      <c r="AG123" s="1055"/>
      <c r="AH123" s="1055"/>
      <c r="AI123" s="1055"/>
      <c r="AJ123" s="1056"/>
      <c r="AK123" s="1057">
        <v>38820</v>
      </c>
      <c r="AL123" s="1055"/>
      <c r="AM123" s="1055"/>
      <c r="AN123" s="1055"/>
      <c r="AO123" s="1056"/>
      <c r="AP123" s="1058">
        <v>0.1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477</v>
      </c>
      <c r="BP123" s="1102"/>
      <c r="BQ123" s="1161">
        <v>96061177</v>
      </c>
      <c r="BR123" s="1162"/>
      <c r="BS123" s="1162"/>
      <c r="BT123" s="1162"/>
      <c r="BU123" s="1162"/>
      <c r="BV123" s="1162">
        <v>97560594</v>
      </c>
      <c r="BW123" s="1162"/>
      <c r="BX123" s="1162"/>
      <c r="BY123" s="1162"/>
      <c r="BZ123" s="1162"/>
      <c r="CA123" s="1162">
        <v>99107593</v>
      </c>
      <c r="CB123" s="1162"/>
      <c r="CC123" s="1162"/>
      <c r="CD123" s="1162"/>
      <c r="CE123" s="1162"/>
      <c r="CF123" s="1095"/>
      <c r="CG123" s="1096"/>
      <c r="CH123" s="1096"/>
      <c r="CI123" s="1096"/>
      <c r="CJ123" s="1097"/>
      <c r="CK123" s="1106"/>
      <c r="CL123" s="1107"/>
      <c r="CM123" s="1107"/>
      <c r="CN123" s="1107"/>
      <c r="CO123" s="1108"/>
      <c r="CP123" s="1116" t="s">
        <v>478</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412</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412</v>
      </c>
      <c r="AB124" s="1055"/>
      <c r="AC124" s="1055"/>
      <c r="AD124" s="1055"/>
      <c r="AE124" s="1056"/>
      <c r="AF124" s="1057" t="s">
        <v>479</v>
      </c>
      <c r="AG124" s="1055"/>
      <c r="AH124" s="1055"/>
      <c r="AI124" s="1055"/>
      <c r="AJ124" s="1056"/>
      <c r="AK124" s="1057" t="s">
        <v>439</v>
      </c>
      <c r="AL124" s="1055"/>
      <c r="AM124" s="1055"/>
      <c r="AN124" s="1055"/>
      <c r="AO124" s="1056"/>
      <c r="AP124" s="1058" t="s">
        <v>127</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65.099999999999994</v>
      </c>
      <c r="BR124" s="1124"/>
      <c r="BS124" s="1124"/>
      <c r="BT124" s="1124"/>
      <c r="BU124" s="1124"/>
      <c r="BV124" s="1124">
        <v>64.099999999999994</v>
      </c>
      <c r="BW124" s="1124"/>
      <c r="BX124" s="1124"/>
      <c r="BY124" s="1124"/>
      <c r="BZ124" s="1124"/>
      <c r="CA124" s="1124">
        <v>65.2</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479</v>
      </c>
      <c r="DH124" s="1080"/>
      <c r="DI124" s="1080"/>
      <c r="DJ124" s="1080"/>
      <c r="DK124" s="1081"/>
      <c r="DL124" s="1079" t="s">
        <v>388</v>
      </c>
      <c r="DM124" s="1080"/>
      <c r="DN124" s="1080"/>
      <c r="DO124" s="1080"/>
      <c r="DP124" s="1081"/>
      <c r="DQ124" s="1079" t="s">
        <v>127</v>
      </c>
      <c r="DR124" s="1080"/>
      <c r="DS124" s="1080"/>
      <c r="DT124" s="1080"/>
      <c r="DU124" s="1081"/>
      <c r="DV124" s="1082" t="s">
        <v>388</v>
      </c>
      <c r="DW124" s="1083"/>
      <c r="DX124" s="1083"/>
      <c r="DY124" s="1083"/>
      <c r="DZ124" s="1084"/>
    </row>
    <row r="125" spans="1:130" s="248" customFormat="1" ht="26.25" customHeight="1">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479</v>
      </c>
      <c r="AB125" s="1055"/>
      <c r="AC125" s="1055"/>
      <c r="AD125" s="1055"/>
      <c r="AE125" s="1056"/>
      <c r="AF125" s="1057" t="s">
        <v>388</v>
      </c>
      <c r="AG125" s="1055"/>
      <c r="AH125" s="1055"/>
      <c r="AI125" s="1055"/>
      <c r="AJ125" s="1056"/>
      <c r="AK125" s="1057" t="s">
        <v>479</v>
      </c>
      <c r="AL125" s="1055"/>
      <c r="AM125" s="1055"/>
      <c r="AN125" s="1055"/>
      <c r="AO125" s="1056"/>
      <c r="AP125" s="1058" t="s">
        <v>479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388</v>
      </c>
      <c r="DH125" s="1023"/>
      <c r="DI125" s="1023"/>
      <c r="DJ125" s="1023"/>
      <c r="DK125" s="1023"/>
      <c r="DL125" s="1023" t="s">
        <v>479</v>
      </c>
      <c r="DM125" s="1023"/>
      <c r="DN125" s="1023"/>
      <c r="DO125" s="1023"/>
      <c r="DP125" s="1023"/>
      <c r="DQ125" s="1023" t="s">
        <v>388</v>
      </c>
      <c r="DR125" s="1023"/>
      <c r="DS125" s="1023"/>
      <c r="DT125" s="1023"/>
      <c r="DU125" s="1023"/>
      <c r="DV125" s="1024" t="s">
        <v>479</v>
      </c>
      <c r="DW125" s="1024"/>
      <c r="DX125" s="1024"/>
      <c r="DY125" s="1024"/>
      <c r="DZ125" s="1025"/>
    </row>
    <row r="126" spans="1:130" s="248" customFormat="1" ht="26.25" customHeight="1" thickBot="1">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59409</v>
      </c>
      <c r="AB126" s="1055"/>
      <c r="AC126" s="1055"/>
      <c r="AD126" s="1055"/>
      <c r="AE126" s="1056"/>
      <c r="AF126" s="1057">
        <v>93481</v>
      </c>
      <c r="AG126" s="1055"/>
      <c r="AH126" s="1055"/>
      <c r="AI126" s="1055"/>
      <c r="AJ126" s="1056"/>
      <c r="AK126" s="1057">
        <v>118267</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479</v>
      </c>
      <c r="DR126" s="1016"/>
      <c r="DS126" s="1016"/>
      <c r="DT126" s="1016"/>
      <c r="DU126" s="1016"/>
      <c r="DV126" s="1017" t="s">
        <v>479</v>
      </c>
      <c r="DW126" s="1017"/>
      <c r="DX126" s="1017"/>
      <c r="DY126" s="1017"/>
      <c r="DZ126" s="1018"/>
    </row>
    <row r="127" spans="1:130" s="248" customFormat="1" ht="26.25" customHeight="1">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388</v>
      </c>
      <c r="AB127" s="1055"/>
      <c r="AC127" s="1055"/>
      <c r="AD127" s="1055"/>
      <c r="AE127" s="1056"/>
      <c r="AF127" s="1057" t="s">
        <v>388</v>
      </c>
      <c r="AG127" s="1055"/>
      <c r="AH127" s="1055"/>
      <c r="AI127" s="1055"/>
      <c r="AJ127" s="1056"/>
      <c r="AK127" s="1057" t="s">
        <v>479</v>
      </c>
      <c r="AL127" s="1055"/>
      <c r="AM127" s="1055"/>
      <c r="AN127" s="1055"/>
      <c r="AO127" s="1056"/>
      <c r="AP127" s="1058" t="s">
        <v>127</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479</v>
      </c>
      <c r="DR127" s="1016"/>
      <c r="DS127" s="1016"/>
      <c r="DT127" s="1016"/>
      <c r="DU127" s="1016"/>
      <c r="DV127" s="1017" t="s">
        <v>127</v>
      </c>
      <c r="DW127" s="1017"/>
      <c r="DX127" s="1017"/>
      <c r="DY127" s="1017"/>
      <c r="DZ127" s="1018"/>
    </row>
    <row r="128" spans="1:130" s="248" customFormat="1" ht="26.25" customHeight="1" thickBot="1">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1982099</v>
      </c>
      <c r="AB128" s="1144"/>
      <c r="AC128" s="1144"/>
      <c r="AD128" s="1144"/>
      <c r="AE128" s="1145"/>
      <c r="AF128" s="1146">
        <v>1967723</v>
      </c>
      <c r="AG128" s="1144"/>
      <c r="AH128" s="1144"/>
      <c r="AI128" s="1144"/>
      <c r="AJ128" s="1145"/>
      <c r="AK128" s="1146">
        <v>2062537</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127</v>
      </c>
      <c r="BG128" s="1151"/>
      <c r="BH128" s="1151"/>
      <c r="BI128" s="1151"/>
      <c r="BJ128" s="1151"/>
      <c r="BK128" s="1151"/>
      <c r="BL128" s="1152"/>
      <c r="BM128" s="1150">
        <v>11.45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495</v>
      </c>
      <c r="DH128" s="1136"/>
      <c r="DI128" s="1136"/>
      <c r="DJ128" s="1136"/>
      <c r="DK128" s="1136"/>
      <c r="DL128" s="1136" t="s">
        <v>438</v>
      </c>
      <c r="DM128" s="1136"/>
      <c r="DN128" s="1136"/>
      <c r="DO128" s="1136"/>
      <c r="DP128" s="1136"/>
      <c r="DQ128" s="1136" t="s">
        <v>412</v>
      </c>
      <c r="DR128" s="1136"/>
      <c r="DS128" s="1136"/>
      <c r="DT128" s="1136"/>
      <c r="DU128" s="1136"/>
      <c r="DV128" s="1137" t="s">
        <v>127</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39506846</v>
      </c>
      <c r="AB129" s="1055"/>
      <c r="AC129" s="1055"/>
      <c r="AD129" s="1055"/>
      <c r="AE129" s="1056"/>
      <c r="AF129" s="1057">
        <v>39428391</v>
      </c>
      <c r="AG129" s="1055"/>
      <c r="AH129" s="1055"/>
      <c r="AI129" s="1055"/>
      <c r="AJ129" s="1056"/>
      <c r="AK129" s="1057">
        <v>40325061</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127</v>
      </c>
      <c r="BG129" s="1165"/>
      <c r="BH129" s="1165"/>
      <c r="BI129" s="1165"/>
      <c r="BJ129" s="1165"/>
      <c r="BK129" s="1165"/>
      <c r="BL129" s="1166"/>
      <c r="BM129" s="1164">
        <v>16.45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5397798</v>
      </c>
      <c r="AB130" s="1055"/>
      <c r="AC130" s="1055"/>
      <c r="AD130" s="1055"/>
      <c r="AE130" s="1056"/>
      <c r="AF130" s="1057">
        <v>5194950</v>
      </c>
      <c r="AG130" s="1055"/>
      <c r="AH130" s="1055"/>
      <c r="AI130" s="1055"/>
      <c r="AJ130" s="1056"/>
      <c r="AK130" s="1057">
        <v>5128012</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6.5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34109048</v>
      </c>
      <c r="AB131" s="1080"/>
      <c r="AC131" s="1080"/>
      <c r="AD131" s="1080"/>
      <c r="AE131" s="1081"/>
      <c r="AF131" s="1079">
        <v>34233441</v>
      </c>
      <c r="AG131" s="1080"/>
      <c r="AH131" s="1080"/>
      <c r="AI131" s="1080"/>
      <c r="AJ131" s="1081"/>
      <c r="AK131" s="1079">
        <v>35197049</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65.2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6.6727661239999998</v>
      </c>
      <c r="AB132" s="1196"/>
      <c r="AC132" s="1196"/>
      <c r="AD132" s="1196"/>
      <c r="AE132" s="1197"/>
      <c r="AF132" s="1198">
        <v>6.4951957360000003</v>
      </c>
      <c r="AG132" s="1196"/>
      <c r="AH132" s="1196"/>
      <c r="AI132" s="1196"/>
      <c r="AJ132" s="1197"/>
      <c r="AK132" s="1198">
        <v>6.3895555560000004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6.9</v>
      </c>
      <c r="AB133" s="1179"/>
      <c r="AC133" s="1179"/>
      <c r="AD133" s="1179"/>
      <c r="AE133" s="1180"/>
      <c r="AF133" s="1178">
        <v>6.7</v>
      </c>
      <c r="AG133" s="1179"/>
      <c r="AH133" s="1179"/>
      <c r="AI133" s="1179"/>
      <c r="AJ133" s="1180"/>
      <c r="AK133" s="1178">
        <v>6.5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EMxoleV3i0t/LpX08KZYXbTV5v5U8iX0FR4Hb3Idbzvgmi8sQUx/ZTLp5q3M73gMzmNSo0yEF7Mi4IH6myX3A==" saltValue="DrLRgwlwVxgr6y1tRXc8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X3qEdmVm1Hb8IwuUTYUxumPzIJipqv6vVOMbWhmHx+clbsR0k0z91otBJevWYbFcfRcTdG07A+OLOANV2aW6hw==" saltValue="1trh2Vyo7iEGQfuKDyZh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MwGomvo6QE68L5QUufz+i/8TLktWxXTg8IegmaRlaUjRae/ctcmoTRutJerkVEPjn1arQf68NF1Pxo6mn0AKg==" saltValue="4E0CcMeR9YDttz9iVi+8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10186332</v>
      </c>
      <c r="AP9" s="314">
        <v>59847</v>
      </c>
      <c r="AQ9" s="315">
        <v>60699</v>
      </c>
      <c r="AR9" s="316">
        <v>-1.4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166671</v>
      </c>
      <c r="AP10" s="317">
        <v>979</v>
      </c>
      <c r="AQ10" s="318">
        <v>1313</v>
      </c>
      <c r="AR10" s="319">
        <v>-25.4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147347</v>
      </c>
      <c r="AP11" s="317">
        <v>866</v>
      </c>
      <c r="AQ11" s="318">
        <v>1158</v>
      </c>
      <c r="AR11" s="319">
        <v>-25.2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t="s">
        <v>518</v>
      </c>
      <c r="AR12" s="319" t="s">
        <v>518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487031</v>
      </c>
      <c r="AP13" s="317">
        <v>2861</v>
      </c>
      <c r="AQ13" s="318">
        <v>2240</v>
      </c>
      <c r="AR13" s="319">
        <v>27.7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338593</v>
      </c>
      <c r="AP14" s="317">
        <v>1989</v>
      </c>
      <c r="AQ14" s="318">
        <v>1314</v>
      </c>
      <c r="AR14" s="319">
        <v>51.4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-771408</v>
      </c>
      <c r="AP15" s="317">
        <v>-4532</v>
      </c>
      <c r="AQ15" s="318">
        <v>-3730</v>
      </c>
      <c r="AR15" s="319">
        <v>21.5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10554566</v>
      </c>
      <c r="AP16" s="317">
        <v>62011</v>
      </c>
      <c r="AQ16" s="318">
        <v>62995</v>
      </c>
      <c r="AR16" s="319">
        <v>-1.6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6.79</v>
      </c>
      <c r="AP21" s="331">
        <v>6.04</v>
      </c>
      <c r="AQ21" s="332">
        <v>0.75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98.4</v>
      </c>
      <c r="AP22" s="336">
        <v>99.9</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7195629</v>
      </c>
      <c r="AP32" s="345">
        <v>42276</v>
      </c>
      <c r="AQ32" s="346">
        <v>26503</v>
      </c>
      <c r="AR32" s="347">
        <v>59.5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25</v>
      </c>
      <c r="AR34" s="347" t="s">
        <v>518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1686056</v>
      </c>
      <c r="AP35" s="345">
        <v>9906</v>
      </c>
      <c r="AQ35" s="346">
        <v>5830</v>
      </c>
      <c r="AR35" s="347">
        <v>69.900000000000006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400712</v>
      </c>
      <c r="AP36" s="345">
        <v>2354</v>
      </c>
      <c r="AQ36" s="346">
        <v>589</v>
      </c>
      <c r="AR36" s="347">
        <v>299.7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157087</v>
      </c>
      <c r="AP37" s="345">
        <v>923</v>
      </c>
      <c r="AQ37" s="346">
        <v>1271</v>
      </c>
      <c r="AR37" s="347">
        <v>-27.4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0</v>
      </c>
      <c r="AR38" s="337" t="s">
        <v>518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-2062537</v>
      </c>
      <c r="AP39" s="345">
        <v>-12118</v>
      </c>
      <c r="AQ39" s="346">
        <v>-7632</v>
      </c>
      <c r="AR39" s="347">
        <v>58.8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-5128012</v>
      </c>
      <c r="AP40" s="345">
        <v>-30128</v>
      </c>
      <c r="AQ40" s="346">
        <v>-20405</v>
      </c>
      <c r="AR40" s="347">
        <v>47.7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2248935</v>
      </c>
      <c r="AP41" s="345">
        <v>13213</v>
      </c>
      <c r="AQ41" s="346">
        <v>6181</v>
      </c>
      <c r="AR41" s="347">
        <v>113.8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12625045</v>
      </c>
      <c r="AN51" s="367">
        <v>72920</v>
      </c>
      <c r="AO51" s="368">
        <v>16</v>
      </c>
      <c r="AP51" s="369">
        <v>39893</v>
      </c>
      <c r="AQ51" s="370">
        <v>-0.1</v>
      </c>
      <c r="AR51" s="371">
        <v>16.100000000000001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6722415</v>
      </c>
      <c r="AN52" s="375">
        <v>38828</v>
      </c>
      <c r="AO52" s="376">
        <v>-6.1</v>
      </c>
      <c r="AP52" s="377">
        <v>26170</v>
      </c>
      <c r="AQ52" s="378">
        <v>16</v>
      </c>
      <c r="AR52" s="379">
        <v>-22.1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11025848</v>
      </c>
      <c r="AN53" s="367">
        <v>63965</v>
      </c>
      <c r="AO53" s="368">
        <v>-12.3</v>
      </c>
      <c r="AP53" s="369">
        <v>41080</v>
      </c>
      <c r="AQ53" s="370">
        <v>3</v>
      </c>
      <c r="AR53" s="371">
        <v>-15.3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5624537</v>
      </c>
      <c r="AN54" s="375">
        <v>32630</v>
      </c>
      <c r="AO54" s="376">
        <v>-16</v>
      </c>
      <c r="AP54" s="377">
        <v>27265</v>
      </c>
      <c r="AQ54" s="378">
        <v>4.2</v>
      </c>
      <c r="AR54" s="379">
        <v>-20.2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12374108</v>
      </c>
      <c r="AN55" s="367">
        <v>72022</v>
      </c>
      <c r="AO55" s="368">
        <v>12.6</v>
      </c>
      <c r="AP55" s="369">
        <v>33173</v>
      </c>
      <c r="AQ55" s="370">
        <v>-19.2</v>
      </c>
      <c r="AR55" s="371">
        <v>31.8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5507537</v>
      </c>
      <c r="AN56" s="375">
        <v>32056</v>
      </c>
      <c r="AO56" s="376">
        <v>-1.8</v>
      </c>
      <c r="AP56" s="377">
        <v>20353</v>
      </c>
      <c r="AQ56" s="378">
        <v>-25.4</v>
      </c>
      <c r="AR56" s="379">
        <v>23.6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11900067</v>
      </c>
      <c r="AN57" s="367">
        <v>69493</v>
      </c>
      <c r="AO57" s="368">
        <v>-3.5</v>
      </c>
      <c r="AP57" s="369">
        <v>37644</v>
      </c>
      <c r="AQ57" s="370">
        <v>13.5</v>
      </c>
      <c r="AR57" s="371">
        <v>-17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6174784</v>
      </c>
      <c r="AN58" s="375">
        <v>36059</v>
      </c>
      <c r="AO58" s="376">
        <v>12.5</v>
      </c>
      <c r="AP58" s="377">
        <v>24939</v>
      </c>
      <c r="AQ58" s="378">
        <v>22.5</v>
      </c>
      <c r="AR58" s="379">
        <v>-10</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13870027</v>
      </c>
      <c r="AN59" s="367">
        <v>81490</v>
      </c>
      <c r="AO59" s="368">
        <v>17.3</v>
      </c>
      <c r="AP59" s="369">
        <v>39221</v>
      </c>
      <c r="AQ59" s="370">
        <v>4.2</v>
      </c>
      <c r="AR59" s="371">
        <v>13.1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8298104</v>
      </c>
      <c r="AN60" s="375">
        <v>48754</v>
      </c>
      <c r="AO60" s="376">
        <v>35.200000000000003</v>
      </c>
      <c r="AP60" s="377">
        <v>24821</v>
      </c>
      <c r="AQ60" s="378">
        <v>-0.5</v>
      </c>
      <c r="AR60" s="379">
        <v>35.700000000000003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12359019</v>
      </c>
      <c r="AN61" s="382">
        <v>71978</v>
      </c>
      <c r="AO61" s="383">
        <v>6</v>
      </c>
      <c r="AP61" s="384">
        <v>38202</v>
      </c>
      <c r="AQ61" s="385">
        <v>0.3</v>
      </c>
      <c r="AR61" s="371">
        <v>5.7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6465475</v>
      </c>
      <c r="AN62" s="375">
        <v>37665</v>
      </c>
      <c r="AO62" s="376">
        <v>4.8</v>
      </c>
      <c r="AP62" s="377">
        <v>24710</v>
      </c>
      <c r="AQ62" s="378">
        <v>3.4</v>
      </c>
      <c r="AR62" s="379">
        <v>1.4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CiTowtqoD3TkCaBE9EbOCKevTdGGejwO18joVw66HV+8cy1IOsHpSi5k5sWoF1PoCX19c7cJzBi9LGbtfXTTQ==" saltValue="LUcaudnwl9LBSdNzI8KT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557</v>
      </c>
    </row>
    <row r="120" spans="125:125" ht="13.5" hidden="1" customHeight="1"/>
    <row r="121" spans="125:125" ht="13.5" hidden="1" customHeight="1">
      <c r="DU121" s="292"/>
    </row>
  </sheetData>
  <sheetProtection algorithmName="SHA-512" hashValue="7366A9lfN8wuNEFHXYy+x4Pv6POZtly1FOinnBvgX9rRMsDrYDfX+ONuzmIlpziPvHAN4LeyQaGtzsfeKBujAg==" saltValue="H2MFXb8AJJgq9V97cuBL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558</v>
      </c>
    </row>
  </sheetData>
  <sheetProtection algorithmName="SHA-512" hashValue="nrMv3nNsA0a545/63L17FQ0ufSy64hpSCKy9GxesBWh+9ry32wFp9bxGWsPZBPKQ3qCJ+cTSfZcK5UwIJxkUBA==" saltValue="tG4Vob8YzukxHLCOaCd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8" t="s">
        <v>3</v>
      </c>
      <c r="D47" s="1238"/>
      <c r="E47" s="1239"/>
      <c r="F47" s="11">
        <v>8.17</v>
      </c>
      <c r="G47" s="12">
        <v>9.31</v>
      </c>
      <c r="H47" s="12">
        <v>9.08</v>
      </c>
      <c r="I47" s="12">
        <v>8.92</v>
      </c>
      <c r="J47" s="13">
        <v>8.84</v>
      </c>
    </row>
    <row r="48" spans="2:10" ht="57.75" customHeight="1">
      <c r="B48" s="14"/>
      <c r="C48" s="1240" t="s">
        <v>4</v>
      </c>
      <c r="D48" s="1240"/>
      <c r="E48" s="1241"/>
      <c r="F48" s="15">
        <v>3.04</v>
      </c>
      <c r="G48" s="16">
        <v>3.94</v>
      </c>
      <c r="H48" s="16">
        <v>4.2300000000000004</v>
      </c>
      <c r="I48" s="16">
        <v>3.92</v>
      </c>
      <c r="J48" s="17">
        <v>2.89</v>
      </c>
    </row>
    <row r="49" spans="2:10" ht="57.75" customHeight="1" thickBot="1">
      <c r="B49" s="18"/>
      <c r="C49" s="1242" t="s">
        <v>5</v>
      </c>
      <c r="D49" s="1242"/>
      <c r="E49" s="1243"/>
      <c r="F49" s="19">
        <v>0.28999999999999998</v>
      </c>
      <c r="G49" s="20">
        <v>2.02</v>
      </c>
      <c r="H49" s="20">
        <v>0.11</v>
      </c>
      <c r="I49" s="20" t="s">
        <v>564</v>
      </c>
      <c r="J49" s="21" t="s">
        <v>565</v>
      </c>
    </row>
    <row r="50" spans="2:10" ht="13.5" customHeight="1"/>
  </sheetData>
  <sheetProtection algorithmName="SHA-512" hashValue="OW8AKcTVNBAHXZf9//kYtRKYrQa7l0pBOKkaXyickS8pRxbLC6vC9uz7VSpZs9RB0VMvWQVK6VzzWpHZAZUxiw==" saltValue="y3k26/ah+J5uJ3JgkGEw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蠣崎　絵美</cp:lastModifiedBy>
  <cp:lastPrinted>2022-03-04T04:46:11Z</cp:lastPrinted>
  <dcterms:created xsi:type="dcterms:W3CDTF">2022-02-02T03:04:11Z</dcterms:created>
  <dcterms:modified xsi:type="dcterms:W3CDTF">2022-09-26T10:10:14Z</dcterms:modified>
  <cp:category/>
</cp:coreProperties>
</file>